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0" yWindow="0" windowWidth="28800" windowHeight="12465" tabRatio="767" activeTab="7"/>
  </bookViews>
  <sheets>
    <sheet name="收支预算总表" sheetId="2" r:id="rId1"/>
    <sheet name="部门收入总表" sheetId="3" r:id="rId2"/>
    <sheet name="部门支出总表" sheetId="4" r:id="rId3"/>
    <sheet name="财拨收支总表" sheetId="5" r:id="rId4"/>
    <sheet name="一般公共预算支出表" sheetId="6" r:id="rId5"/>
    <sheet name="一般公共预算基本支出表" sheetId="7" r:id="rId6"/>
    <sheet name="三公表" sheetId="8" r:id="rId7"/>
    <sheet name="政府性基金" sheetId="9" r:id="rId8"/>
  </sheets>
  <definedNames>
    <definedName name="_xlnm.Print_Area" localSheetId="1">部门收入总表!$A$1:$O$19</definedName>
    <definedName name="_xlnm.Print_Area" localSheetId="2">部门支出总表!$A$1:$H$20</definedName>
    <definedName name="_xlnm.Print_Area" localSheetId="3">财拨收支总表!$A$1:$F$27</definedName>
    <definedName name="_xlnm.Print_Area" localSheetId="6">三公表!$A$1:$G$24</definedName>
    <definedName name="_xlnm.Print_Area" localSheetId="0">收支预算总表!$A$1:$D$27</definedName>
    <definedName name="_xlnm.Print_Area" localSheetId="5">一般公共预算基本支出表!$A$1:$E$17</definedName>
    <definedName name="_xlnm.Print_Area" localSheetId="4">一般公共预算支出表!$A$1:$E$26</definedName>
    <definedName name="_xlnm.Print_Area" localSheetId="7">政府性基金!$A$1:$E$18</definedName>
    <definedName name="_xlnm.Print_Titles" localSheetId="1">部门收入总表!$A:$O,部门收入总表!$1:$6</definedName>
    <definedName name="_xlnm.Print_Titles" localSheetId="2">部门支出总表!$A:$H,部门支出总表!$1:$6</definedName>
    <definedName name="_xlnm.Print_Titles" localSheetId="3">财拨收支总表!$A:$F,财拨收支总表!$1:$5</definedName>
    <definedName name="_xlnm.Print_Titles" localSheetId="6">三公表!$A:$G,三公表!$1:$5</definedName>
    <definedName name="_xlnm.Print_Titles" localSheetId="0">收支预算总表!$A:$D,收支预算总表!$1:$5</definedName>
    <definedName name="_xlnm.Print_Titles" localSheetId="5">一般公共预算基本支出表!$A:$E,一般公共预算基本支出表!$1:$6</definedName>
    <definedName name="_xlnm.Print_Titles" localSheetId="4">一般公共预算支出表!$A:$E,一般公共预算支出表!$1:$6</definedName>
    <definedName name="_xlnm.Print_Titles" localSheetId="7">政府性基金!$A:$E,政府性基金!$1:$6</definedName>
  </definedNames>
  <calcPr calcId="125725"/>
</workbook>
</file>

<file path=xl/calcChain.xml><?xml version="1.0" encoding="utf-8"?>
<calcChain xmlns="http://schemas.openxmlformats.org/spreadsheetml/2006/main">
  <c r="D21" i="6"/>
  <c r="D18"/>
  <c r="D17"/>
  <c r="D16"/>
  <c r="C21"/>
  <c r="C18"/>
  <c r="C17"/>
  <c r="C16"/>
  <c r="D21" i="4"/>
  <c r="D18"/>
  <c r="D17"/>
  <c r="C7" i="8"/>
  <c r="B6" i="5"/>
  <c r="D6"/>
  <c r="D27" s="1"/>
  <c r="E27" s="1"/>
  <c r="B27"/>
  <c r="C21" i="4"/>
  <c r="C18"/>
  <c r="C17"/>
  <c r="C16"/>
  <c r="E7" i="3"/>
  <c r="D17" i="2"/>
  <c r="D14"/>
  <c r="D13"/>
  <c r="D12"/>
  <c r="D22" s="1"/>
  <c r="D6" i="3"/>
  <c r="E6" s="1"/>
  <c r="F6" s="1"/>
  <c r="G6" s="1"/>
  <c r="H6" s="1"/>
  <c r="I6" s="1"/>
  <c r="J6" s="1"/>
  <c r="K6" s="1"/>
  <c r="L6" s="1"/>
  <c r="M6" s="1"/>
  <c r="N6" s="1"/>
  <c r="O6" s="1"/>
  <c r="D6" i="4"/>
  <c r="E6" s="1"/>
  <c r="F6" s="1"/>
  <c r="G6" s="1"/>
  <c r="H6" s="1"/>
  <c r="D6" i="6"/>
  <c r="E6" s="1"/>
  <c r="D6" i="7"/>
  <c r="E6" s="1"/>
  <c r="D5" i="8"/>
  <c r="E5"/>
  <c r="F5" s="1"/>
  <c r="G5" s="1"/>
  <c r="D6" i="9"/>
  <c r="E6"/>
</calcChain>
</file>

<file path=xl/sharedStrings.xml><?xml version="1.0" encoding="utf-8"?>
<sst xmlns="http://schemas.openxmlformats.org/spreadsheetml/2006/main" count="313" uniqueCount="213">
  <si>
    <t>收支预算总表</t>
  </si>
  <si>
    <t>单位：万元</t>
  </si>
  <si>
    <t>收      入</t>
  </si>
  <si>
    <t xml:space="preserve">支       出 </t>
  </si>
  <si>
    <t>项目</t>
  </si>
  <si>
    <t>预算数</t>
  </si>
  <si>
    <t>项目(按支出功能科目类级)</t>
  </si>
  <si>
    <t>一、财政拨款</t>
  </si>
  <si>
    <t xml:space="preserve">    一般公共预算拨款收入</t>
  </si>
  <si>
    <t xml:space="preserve">    专项收入</t>
  </si>
  <si>
    <t xml:space="preserve">    政府性基金预算拨款收入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</si>
  <si>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</si>
  <si>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</si>
  <si>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</si>
  <si>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</si>
  <si>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</si>
  <si>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</si>
  <si>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</si>
  <si>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</si>
  <si>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</si>
  <si>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</si>
  <si>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八、上年结转（结余）</t>
  </si>
  <si>
    <t>收入总计</t>
  </si>
  <si>
    <t>支出总计</t>
  </si>
  <si>
    <t>部门收入总表</t>
  </si>
  <si>
    <t>填报单位</t>
  </si>
  <si>
    <t>功能科目编码</t>
  </si>
  <si>
    <t>功能科目名称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</si>
  <si>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</si>
  <si>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</si>
  <si>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</si>
  <si>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</si>
  <si>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</si>
  <si>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</si>
  <si>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</si>
  <si>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</si>
  <si>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</si>
  <si>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小计</t>
  </si>
  <si>
    <t>一般公共预算拨款收入</t>
  </si>
  <si>
    <t>政府性基金预算拨款收入</t>
  </si>
  <si>
    <t>专项收入</t>
  </si>
  <si>
    <t>预算内投资收入</t>
  </si>
  <si>
    <t>**</t>
  </si>
  <si>
    <t>部门支出总表</t>
  </si>
  <si>
    <t>支出功能分类科目</t>
  </si>
  <si>
    <t>基本支出</t>
  </si>
  <si>
    <t>项目支出</t>
  </si>
  <si>
    <t>事业单位经营支出</t>
  </si>
  <si>
    <t xml:space="preserve">上缴上级支出 </t>
  </si>
  <si>
    <t>对附属单位补助支出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</si>
  <si>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</si>
  <si>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</si>
  <si>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</si>
  <si>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</si>
  <si>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</si>
  <si>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</si>
  <si>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一、财政拨款收入</t>
  </si>
  <si>
    <t>一、本年支出</t>
  </si>
  <si>
    <t xml:space="preserve">  一般公共预算拨款收入</t>
  </si>
  <si>
    <t xml:space="preserve">  专项收入</t>
  </si>
  <si>
    <t xml:space="preserve">  政府性基金预算拨款收入</t>
  </si>
  <si>
    <t xml:space="preserve">  预算内投资收入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</si>
  <si>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</si>
  <si>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</si>
  <si>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</si>
  <si>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</si>
  <si>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0</t>
  </si>
  <si>
    <t>一般公共预算支出表</t>
  </si>
  <si>
    <t>2021年预算数</t>
  </si>
  <si>
    <t>一般公共预算基本支出表</t>
  </si>
  <si>
    <t>支出经济分类科目</t>
  </si>
  <si>
    <t>2021年基本支出</t>
  </si>
  <si>
    <t>人员经费</t>
  </si>
  <si>
    <t>公用经费</t>
  </si>
  <si>
    <t>部门经济科目编码</t>
  </si>
  <si>
    <t>部门经济科目名称</t>
  </si>
  <si>
    <t>一般公共预算'三公'经费支出表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</si>
  <si>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</si>
  <si>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</si>
  <si>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</si>
  <si>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</si>
  <si>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</si>
  <si>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</si>
  <si>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部门编码</t>
  </si>
  <si>
    <t>部门名称</t>
  </si>
  <si>
    <t>政府性基金预算支出表</t>
  </si>
  <si>
    <t>填报单位:乐平市商务局</t>
    <phoneticPr fontId="9" type="noConversion"/>
  </si>
  <si>
    <t>【2011301】行政运行</t>
  </si>
  <si>
    <t>【2011308】招商引资</t>
  </si>
  <si>
    <t>乐平市商务局</t>
    <phoneticPr fontId="9" type="noConversion"/>
  </si>
  <si>
    <t>行政运行</t>
  </si>
  <si>
    <t>行政运行</t>
    <phoneticPr fontId="9" type="noConversion"/>
  </si>
  <si>
    <r>
      <t>2011301-</t>
    </r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2011301</t>
    </r>
    <r>
      <rPr>
        <sz val="10"/>
        <rFont val="宋体"/>
        <family val="3"/>
        <charset val="134"/>
      </rPr>
      <t>】</t>
    </r>
    <phoneticPr fontId="9" type="noConversion"/>
  </si>
  <si>
    <r>
      <t>2089999-</t>
    </r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2089999</t>
    </r>
    <r>
      <rPr>
        <sz val="10"/>
        <rFont val="宋体"/>
        <family val="3"/>
        <charset val="134"/>
      </rPr>
      <t>】</t>
    </r>
    <phoneticPr fontId="9" type="noConversion"/>
  </si>
  <si>
    <t>其他社会保障和就业支出</t>
  </si>
  <si>
    <t>其他社会保障和就业支出</t>
    <phoneticPr fontId="9" type="noConversion"/>
  </si>
  <si>
    <r>
      <t>2210201-</t>
    </r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2210201</t>
    </r>
    <r>
      <rPr>
        <sz val="10"/>
        <rFont val="宋体"/>
        <family val="3"/>
        <charset val="134"/>
      </rPr>
      <t>】</t>
    </r>
    <phoneticPr fontId="9" type="noConversion"/>
  </si>
  <si>
    <t>住房公积金</t>
  </si>
  <si>
    <r>
      <t>2080505-</t>
    </r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2080505</t>
    </r>
    <r>
      <rPr>
        <sz val="10"/>
        <rFont val="宋体"/>
        <family val="3"/>
        <charset val="134"/>
      </rPr>
      <t>】</t>
    </r>
    <phoneticPr fontId="9" type="noConversion"/>
  </si>
  <si>
    <t>机关事业单位基本养老保险缴费支出</t>
  </si>
  <si>
    <r>
      <t>2101101-</t>
    </r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2101101</t>
    </r>
    <r>
      <rPr>
        <sz val="10"/>
        <rFont val="宋体"/>
        <family val="3"/>
        <charset val="134"/>
      </rPr>
      <t>】</t>
    </r>
    <phoneticPr fontId="9" type="noConversion"/>
  </si>
  <si>
    <t>行政单位医疗</t>
  </si>
  <si>
    <r>
      <t>2080506-</t>
    </r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2080506</t>
    </r>
    <r>
      <rPr>
        <sz val="10"/>
        <rFont val="宋体"/>
        <family val="3"/>
        <charset val="134"/>
      </rPr>
      <t>】</t>
    </r>
    <phoneticPr fontId="9" type="noConversion"/>
  </si>
  <si>
    <t>机关事业单位职业年金缴费支出</t>
  </si>
  <si>
    <r>
      <t>2160201-</t>
    </r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2160201</t>
    </r>
    <r>
      <rPr>
        <sz val="10"/>
        <rFont val="宋体"/>
        <family val="3"/>
        <charset val="134"/>
      </rPr>
      <t>】</t>
    </r>
    <phoneticPr fontId="9" type="noConversion"/>
  </si>
  <si>
    <r>
      <t>2011308-</t>
    </r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2011308</t>
    </r>
    <r>
      <rPr>
        <sz val="10"/>
        <rFont val="宋体"/>
        <family val="3"/>
        <charset val="134"/>
      </rPr>
      <t>】</t>
    </r>
    <phoneticPr fontId="9" type="noConversion"/>
  </si>
  <si>
    <t>招商引资</t>
  </si>
  <si>
    <r>
      <t>2011302-</t>
    </r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2011302</t>
    </r>
    <r>
      <rPr>
        <sz val="10"/>
        <rFont val="宋体"/>
        <family val="3"/>
        <charset val="134"/>
      </rPr>
      <t>】</t>
    </r>
    <phoneticPr fontId="9" type="noConversion"/>
  </si>
  <si>
    <t>一般行政管理事务</t>
  </si>
  <si>
    <r>
      <t>2011399-</t>
    </r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2011399</t>
    </r>
    <r>
      <rPr>
        <sz val="10"/>
        <rFont val="宋体"/>
        <family val="3"/>
        <charset val="134"/>
      </rPr>
      <t>】</t>
    </r>
    <phoneticPr fontId="9" type="noConversion"/>
  </si>
  <si>
    <t>其他商贸事务支出</t>
  </si>
  <si>
    <r>
      <t>2080699-</t>
    </r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2080699</t>
    </r>
    <r>
      <rPr>
        <sz val="10"/>
        <rFont val="宋体"/>
        <family val="3"/>
        <charset val="134"/>
      </rPr>
      <t>】</t>
    </r>
    <phoneticPr fontId="9" type="noConversion"/>
  </si>
  <si>
    <t>其他企业改革发展补助</t>
  </si>
  <si>
    <r>
      <t>2160299-</t>
    </r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2160299</t>
    </r>
    <r>
      <rPr>
        <sz val="10"/>
        <rFont val="宋体"/>
        <family val="3"/>
        <charset val="134"/>
      </rPr>
      <t>】</t>
    </r>
    <phoneticPr fontId="9" type="noConversion"/>
  </si>
  <si>
    <t>其他商业流通事务支出</t>
  </si>
  <si>
    <r>
      <t>2101102-</t>
    </r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2101102</t>
    </r>
    <r>
      <rPr>
        <sz val="10"/>
        <rFont val="宋体"/>
        <family val="3"/>
        <charset val="134"/>
      </rPr>
      <t>】</t>
    </r>
    <phoneticPr fontId="9" type="noConversion"/>
  </si>
  <si>
    <t>事业单位医疗</t>
  </si>
  <si>
    <r>
      <t>2160250-</t>
    </r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2160250</t>
    </r>
    <r>
      <rPr>
        <sz val="10"/>
        <rFont val="宋体"/>
        <family val="3"/>
        <charset val="134"/>
      </rPr>
      <t>】</t>
    </r>
    <phoneticPr fontId="9" type="noConversion"/>
  </si>
  <si>
    <t>事业运行</t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</si>
  <si>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2011301</t>
    </r>
    <r>
      <rPr>
        <sz val="10"/>
        <rFont val="宋体"/>
        <family val="3"/>
        <charset val="134"/>
      </rPr>
      <t>】</t>
    </r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</si>
  <si>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2011308</t>
    </r>
    <r>
      <rPr>
        <sz val="10"/>
        <rFont val="宋体"/>
        <family val="3"/>
        <charset val="134"/>
      </rPr>
      <t>】</t>
    </r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</si>
  <si>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2011302</t>
    </r>
    <r>
      <rPr>
        <sz val="10"/>
        <rFont val="宋体"/>
        <family val="3"/>
        <charset val="134"/>
      </rPr>
      <t>】</t>
    </r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</si>
  <si>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2011399</t>
    </r>
    <r>
      <rPr>
        <sz val="10"/>
        <rFont val="宋体"/>
        <family val="3"/>
        <charset val="134"/>
      </rPr>
      <t>】</t>
    </r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</si>
  <si>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2080699</t>
    </r>
    <r>
      <rPr>
        <sz val="10"/>
        <rFont val="宋体"/>
        <family val="3"/>
        <charset val="134"/>
      </rPr>
      <t>】</t>
    </r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</si>
  <si>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2089999</t>
    </r>
    <r>
      <rPr>
        <sz val="10"/>
        <rFont val="宋体"/>
        <family val="3"/>
        <charset val="134"/>
      </rPr>
      <t>】</t>
    </r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</si>
  <si>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2080505</t>
    </r>
    <r>
      <rPr>
        <sz val="10"/>
        <rFont val="宋体"/>
        <family val="3"/>
        <charset val="134"/>
      </rPr>
      <t>】</t>
    </r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</si>
  <si>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2080506</t>
    </r>
    <r>
      <rPr>
        <sz val="10"/>
        <rFont val="宋体"/>
        <family val="3"/>
        <charset val="134"/>
      </rPr>
      <t>】</t>
    </r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</si>
  <si>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2101101</t>
    </r>
    <r>
      <rPr>
        <sz val="10"/>
        <rFont val="宋体"/>
        <family val="3"/>
        <charset val="134"/>
      </rPr>
      <t>】</t>
    </r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</si>
  <si>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2160201</t>
    </r>
    <r>
      <rPr>
        <sz val="10"/>
        <rFont val="宋体"/>
        <family val="3"/>
        <charset val="134"/>
      </rPr>
      <t>】</t>
    </r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</si>
  <si>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2210201</t>
    </r>
    <r>
      <rPr>
        <sz val="10"/>
        <rFont val="宋体"/>
        <family val="3"/>
        <charset val="134"/>
      </rPr>
      <t>】</t>
    </r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</si>
  <si>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2101102</t>
    </r>
    <r>
      <rPr>
        <sz val="10"/>
        <rFont val="宋体"/>
        <family val="3"/>
        <charset val="134"/>
      </rPr>
      <t>】</t>
    </r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</si>
  <si>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2160250</t>
    </r>
    <r>
      <rPr>
        <sz val="10"/>
        <rFont val="宋体"/>
        <family val="3"/>
        <charset val="134"/>
      </rPr>
      <t>】</t>
    </r>
    <phoneticPr fontId="9" type="noConversion"/>
  </si>
  <si>
    <r>
      <t>【</t>
    </r>
    <r>
      <rPr>
        <sz val="10"/>
        <rFont val="Arial"/>
        <family val="2"/>
      </rPr>
      <t>2160299</t>
    </r>
    <r>
      <rPr>
        <sz val="10"/>
        <rFont val="宋体"/>
        <family val="3"/>
        <charset val="134"/>
      </rPr>
      <t>】</t>
    </r>
    <phoneticPr fontId="9" type="noConversion"/>
  </si>
  <si>
    <t>【2011301】</t>
  </si>
  <si>
    <t>招商引资</t>
    <phoneticPr fontId="9" type="noConversion"/>
  </si>
  <si>
    <t>【2011308】</t>
  </si>
  <si>
    <t>一般行政管理事务</t>
    <phoneticPr fontId="9" type="noConversion"/>
  </si>
  <si>
    <t>【2011302】</t>
  </si>
  <si>
    <t>其他商贸事务支出</t>
    <phoneticPr fontId="9" type="noConversion"/>
  </si>
  <si>
    <t>【2011399】</t>
  </si>
  <si>
    <t>其他企业改革发展补助</t>
    <phoneticPr fontId="9" type="noConversion"/>
  </si>
  <si>
    <t>【2080699】</t>
  </si>
  <si>
    <t>【2089999】</t>
  </si>
  <si>
    <t>机关事业单位基本养老保险缴费支出</t>
    <phoneticPr fontId="9" type="noConversion"/>
  </si>
  <si>
    <t>【2080505】</t>
  </si>
  <si>
    <t>机关事业单位职业年金缴费支出</t>
    <phoneticPr fontId="9" type="noConversion"/>
  </si>
  <si>
    <t>【2080506】</t>
  </si>
  <si>
    <t>行政单位医疗</t>
    <phoneticPr fontId="9" type="noConversion"/>
  </si>
  <si>
    <r>
      <t>【</t>
    </r>
    <r>
      <rPr>
        <sz val="11"/>
        <color indexed="8"/>
        <rFont val="Calibri"/>
        <family val="2"/>
      </rPr>
      <t>2101101</t>
    </r>
    <r>
      <rPr>
        <sz val="11"/>
        <color indexed="8"/>
        <rFont val="宋体"/>
        <family val="3"/>
        <charset val="134"/>
      </rPr>
      <t>】</t>
    </r>
  </si>
  <si>
    <t>【2160201】</t>
  </si>
  <si>
    <t>住房公积金</t>
    <phoneticPr fontId="9" type="noConversion"/>
  </si>
  <si>
    <t>【2210201】</t>
  </si>
  <si>
    <t>事业单位医疗</t>
    <phoneticPr fontId="9" type="noConversion"/>
  </si>
  <si>
    <t>【2101102】</t>
  </si>
  <si>
    <t>事业运行</t>
    <phoneticPr fontId="9" type="noConversion"/>
  </si>
  <si>
    <r>
      <t>【</t>
    </r>
    <r>
      <rPr>
        <sz val="11"/>
        <color indexed="8"/>
        <rFont val="Calibri"/>
        <family val="2"/>
      </rPr>
      <t>2160250</t>
    </r>
    <r>
      <rPr>
        <sz val="11"/>
        <color indexed="8"/>
        <rFont val="宋体"/>
        <family val="3"/>
        <charset val="134"/>
      </rPr>
      <t>】</t>
    </r>
  </si>
  <si>
    <t>其他商业流通事务支出</t>
    <phoneticPr fontId="9" type="noConversion"/>
  </si>
  <si>
    <t>【2160299】</t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</si>
  <si>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2011301</t>
    </r>
    <r>
      <rPr>
        <sz val="10"/>
        <rFont val="宋体"/>
        <family val="3"/>
        <charset val="134"/>
      </rPr>
      <t>】一般行政管理事务</t>
    </r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</si>
  <si>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30108</t>
    </r>
    <r>
      <rPr>
        <sz val="10"/>
        <rFont val="宋体"/>
        <family val="3"/>
        <charset val="134"/>
      </rPr>
      <t>】</t>
    </r>
    <phoneticPr fontId="9" type="noConversion"/>
  </si>
  <si>
    <t>机关事业单位基本养老保险缴费</t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</si>
  <si>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3019999</t>
    </r>
    <r>
      <rPr>
        <sz val="10"/>
        <rFont val="宋体"/>
        <family val="3"/>
        <charset val="134"/>
      </rPr>
      <t>】</t>
    </r>
    <phoneticPr fontId="9" type="noConversion"/>
  </si>
  <si>
    <t>其他_其他工资福利支出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</si>
  <si>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30112</t>
    </r>
    <r>
      <rPr>
        <sz val="10"/>
        <rFont val="宋体"/>
        <family val="3"/>
        <charset val="134"/>
      </rPr>
      <t>】</t>
    </r>
    <phoneticPr fontId="9" type="noConversion"/>
  </si>
  <si>
    <t>其他社会保障缴费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</si>
  <si>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30110</t>
    </r>
    <r>
      <rPr>
        <sz val="10"/>
        <rFont val="宋体"/>
        <family val="3"/>
        <charset val="134"/>
      </rPr>
      <t>】</t>
    </r>
    <phoneticPr fontId="9" type="noConversion"/>
  </si>
  <si>
    <t>职工基本医疗保险缴费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</si>
  <si>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3010101</t>
    </r>
    <r>
      <rPr>
        <sz val="10"/>
        <rFont val="宋体"/>
        <family val="3"/>
        <charset val="134"/>
      </rPr>
      <t>】</t>
    </r>
    <phoneticPr fontId="9" type="noConversion"/>
  </si>
  <si>
    <t>基本工资_行政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</si>
  <si>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3010102</t>
    </r>
    <r>
      <rPr>
        <sz val="10"/>
        <rFont val="宋体"/>
        <family val="3"/>
        <charset val="134"/>
      </rPr>
      <t>】</t>
    </r>
    <phoneticPr fontId="9" type="noConversion"/>
  </si>
  <si>
    <t>基本工资_事业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</si>
  <si>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30102</t>
    </r>
    <r>
      <rPr>
        <sz val="10"/>
        <rFont val="宋体"/>
        <family val="3"/>
        <charset val="134"/>
      </rPr>
      <t>】</t>
    </r>
    <phoneticPr fontId="9" type="noConversion"/>
  </si>
  <si>
    <t>津贴补贴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</si>
  <si>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30103</t>
    </r>
    <r>
      <rPr>
        <sz val="10"/>
        <rFont val="宋体"/>
        <family val="3"/>
        <charset val="134"/>
      </rPr>
      <t>】</t>
    </r>
    <phoneticPr fontId="9" type="noConversion"/>
  </si>
  <si>
    <t>奖金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</si>
  <si>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30107</t>
    </r>
    <r>
      <rPr>
        <sz val="10"/>
        <rFont val="宋体"/>
        <family val="3"/>
        <charset val="134"/>
      </rPr>
      <t>】</t>
    </r>
    <phoneticPr fontId="9" type="noConversion"/>
  </si>
  <si>
    <t>绩效工资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</si>
  <si>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3019901</t>
    </r>
    <r>
      <rPr>
        <sz val="10"/>
        <rFont val="宋体"/>
        <family val="3"/>
        <charset val="134"/>
      </rPr>
      <t>】</t>
    </r>
    <phoneticPr fontId="9" type="noConversion"/>
  </si>
  <si>
    <t>降温费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</si>
  <si>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3019902</t>
    </r>
    <r>
      <rPr>
        <sz val="10"/>
        <rFont val="宋体"/>
        <family val="3"/>
        <charset val="134"/>
      </rPr>
      <t>】</t>
    </r>
    <phoneticPr fontId="9" type="noConversion"/>
  </si>
  <si>
    <t>烤火费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</si>
  <si>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30113</t>
    </r>
    <r>
      <rPr>
        <sz val="10"/>
        <rFont val="宋体"/>
        <family val="3"/>
        <charset val="134"/>
      </rPr>
      <t>】</t>
    </r>
    <phoneticPr fontId="9" type="noConversion"/>
  </si>
  <si>
    <t>住房公积金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</si>
  <si>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30201</t>
    </r>
    <r>
      <rPr>
        <sz val="10"/>
        <rFont val="宋体"/>
        <family val="3"/>
        <charset val="134"/>
      </rPr>
      <t>】</t>
    </r>
    <phoneticPr fontId="9" type="noConversion"/>
  </si>
  <si>
    <t>办公费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</si>
  <si>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30207</t>
    </r>
    <r>
      <rPr>
        <sz val="10"/>
        <rFont val="宋体"/>
        <family val="3"/>
        <charset val="134"/>
      </rPr>
      <t>】</t>
    </r>
    <phoneticPr fontId="9" type="noConversion"/>
  </si>
  <si>
    <t>邮电费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</si>
  <si>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30211</t>
    </r>
    <r>
      <rPr>
        <sz val="10"/>
        <rFont val="宋体"/>
        <family val="3"/>
        <charset val="134"/>
      </rPr>
      <t>】</t>
    </r>
    <phoneticPr fontId="9" type="noConversion"/>
  </si>
  <si>
    <t>差旅费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</si>
  <si>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30215</t>
    </r>
    <r>
      <rPr>
        <sz val="10"/>
        <rFont val="宋体"/>
        <family val="3"/>
        <charset val="134"/>
      </rPr>
      <t>】</t>
    </r>
    <phoneticPr fontId="9" type="noConversion"/>
  </si>
  <si>
    <t>会议费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</si>
  <si>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30217</t>
    </r>
    <r>
      <rPr>
        <sz val="10"/>
        <rFont val="宋体"/>
        <family val="3"/>
        <charset val="134"/>
      </rPr>
      <t>】</t>
    </r>
    <phoneticPr fontId="9" type="noConversion"/>
  </si>
  <si>
    <t>公务接待费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</si>
  <si>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30228</t>
    </r>
    <r>
      <rPr>
        <sz val="10"/>
        <rFont val="宋体"/>
        <family val="3"/>
        <charset val="134"/>
      </rPr>
      <t>】</t>
    </r>
    <phoneticPr fontId="9" type="noConversion"/>
  </si>
  <si>
    <t>工会经费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</si>
  <si>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30239</t>
    </r>
    <r>
      <rPr>
        <sz val="10"/>
        <rFont val="宋体"/>
        <family val="3"/>
        <charset val="134"/>
      </rPr>
      <t>】</t>
    </r>
    <phoneticPr fontId="9" type="noConversion"/>
  </si>
  <si>
    <t>其他交通费用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</si>
  <si>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3029901</t>
    </r>
    <r>
      <rPr>
        <sz val="10"/>
        <rFont val="宋体"/>
        <family val="3"/>
        <charset val="134"/>
      </rPr>
      <t>】</t>
    </r>
    <phoneticPr fontId="9" type="noConversion"/>
  </si>
  <si>
    <t>特需费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</si>
  <si>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3029902</t>
    </r>
    <r>
      <rPr>
        <sz val="10"/>
        <rFont val="宋体"/>
        <family val="3"/>
        <charset val="134"/>
      </rPr>
      <t>】</t>
    </r>
    <phoneticPr fontId="9" type="noConversion"/>
  </si>
  <si>
    <t>离休人员公用费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</si>
  <si>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3029903</t>
    </r>
    <r>
      <rPr>
        <sz val="10"/>
        <rFont val="宋体"/>
        <family val="3"/>
        <charset val="134"/>
      </rPr>
      <t>】</t>
    </r>
    <phoneticPr fontId="9" type="noConversion"/>
  </si>
  <si>
    <t>退休人员活动费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</si>
  <si>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2160299</t>
    </r>
    <r>
      <rPr>
        <sz val="10"/>
        <rFont val="宋体"/>
        <family val="3"/>
        <charset val="134"/>
      </rPr>
      <t>】</t>
    </r>
    <phoneticPr fontId="9" type="noConversion"/>
  </si>
  <si>
    <t>其他商业流通事务支出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</si>
  <si>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30301</t>
    </r>
    <r>
      <rPr>
        <sz val="10"/>
        <rFont val="宋体"/>
        <family val="3"/>
        <charset val="134"/>
      </rPr>
      <t>】</t>
    </r>
    <phoneticPr fontId="9" type="noConversion"/>
  </si>
  <si>
    <t>离休费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</si>
  <si>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30302</t>
    </r>
    <r>
      <rPr>
        <sz val="10"/>
        <rFont val="宋体"/>
        <family val="3"/>
        <charset val="134"/>
      </rPr>
      <t>】</t>
    </r>
    <phoneticPr fontId="9" type="noConversion"/>
  </si>
  <si>
    <t>退休费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</si>
  <si>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30305</t>
    </r>
    <r>
      <rPr>
        <sz val="10"/>
        <rFont val="宋体"/>
        <family val="3"/>
        <charset val="134"/>
      </rPr>
      <t>】</t>
    </r>
    <phoneticPr fontId="9" type="noConversion"/>
  </si>
  <si>
    <t>生活补助</t>
    <phoneticPr fontId="9" type="noConversion"/>
  </si>
  <si>
    <r>
      <rPr>
        <sz val="10"/>
        <rFont val="宋体"/>
        <family val="3"/>
        <charset val="134"/>
      </rPr>
      <t>【</t>
    </r>
    <r>
      <rPr>
        <sz val="10"/>
        <rFont val="Arial"/>
        <family val="2"/>
      </rPr>
      <t>30309</t>
    </r>
    <r>
      <rPr>
        <sz val="10"/>
        <rFont val="宋体"/>
        <family val="3"/>
        <charset val="134"/>
      </rPr>
      <t>】</t>
    </r>
    <phoneticPr fontId="9" type="noConversion"/>
  </si>
  <si>
    <t>奖励金</t>
    <phoneticPr fontId="9" type="noConversion"/>
  </si>
</sst>
</file>

<file path=xl/styles.xml><?xml version="1.0" encoding="utf-8"?>
<styleSheet xmlns="http://schemas.openxmlformats.org/spreadsheetml/2006/main">
  <numFmts count="2">
    <numFmt numFmtId="176" formatCode="#,##0.0000"/>
    <numFmt numFmtId="177" formatCode="0.00_ "/>
  </numFmts>
  <fonts count="16"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Calibri"/>
      <family val="2"/>
    </font>
    <font>
      <b/>
      <sz val="20"/>
      <color indexed="8"/>
      <name val="宋体"/>
      <charset val="134"/>
    </font>
    <font>
      <b/>
      <sz val="16"/>
      <color indexed="8"/>
      <name val="宋体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4" fillId="0" borderId="0"/>
  </cellStyleXfs>
  <cellXfs count="113">
    <xf numFmtId="0" fontId="0" fillId="0" borderId="0" xfId="0"/>
    <xf numFmtId="0" fontId="1" fillId="0" borderId="0" xfId="0" applyFont="1" applyFill="1" applyBorder="1" applyAlignment="1" applyProtection="1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/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49" fontId="4" fillId="0" borderId="6" xfId="0" applyNumberFormat="1" applyFont="1" applyFill="1" applyBorder="1" applyAlignment="1" applyProtection="1">
      <alignment horizontal="left" vertical="center" wrapText="1"/>
    </xf>
    <xf numFmtId="4" fontId="4" fillId="0" borderId="6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/>
    <xf numFmtId="0" fontId="2" fillId="0" borderId="6" xfId="0" applyFont="1" applyBorder="1" applyAlignment="1" applyProtection="1"/>
    <xf numFmtId="0" fontId="5" fillId="0" borderId="0" xfId="0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4" fillId="0" borderId="7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37" fontId="4" fillId="0" borderId="8" xfId="0" applyNumberFormat="1" applyFont="1" applyBorder="1" applyAlignment="1" applyProtection="1">
      <alignment horizontal="center" vertical="center" wrapText="1"/>
    </xf>
    <xf numFmtId="37" fontId="4" fillId="0" borderId="4" xfId="0" applyNumberFormat="1" applyFont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/>
    <xf numFmtId="0" fontId="1" fillId="0" borderId="6" xfId="0" applyFont="1" applyFill="1" applyBorder="1" applyAlignment="1" applyProtection="1"/>
    <xf numFmtId="4" fontId="2" fillId="0" borderId="0" xfId="0" applyNumberFormat="1" applyFont="1" applyFill="1" applyBorder="1" applyAlignment="1" applyProtection="1"/>
    <xf numFmtId="0" fontId="5" fillId="0" borderId="0" xfId="0" applyFont="1" applyFill="1" applyBorder="1" applyAlignment="1" applyProtection="1"/>
    <xf numFmtId="0" fontId="2" fillId="0" borderId="6" xfId="0" applyFont="1" applyFill="1" applyBorder="1" applyAlignment="1" applyProtection="1"/>
    <xf numFmtId="0" fontId="2" fillId="0" borderId="0" xfId="0" applyFont="1" applyBorder="1" applyAlignment="1" applyProtection="1">
      <alignment horizontal="right" vertical="center"/>
    </xf>
    <xf numFmtId="4" fontId="4" fillId="0" borderId="3" xfId="0" applyNumberFormat="1" applyFont="1" applyBorder="1" applyAlignment="1" applyProtection="1">
      <alignment horizontal="center" vertical="center"/>
    </xf>
    <xf numFmtId="4" fontId="4" fillId="0" borderId="2" xfId="0" applyNumberFormat="1" applyFont="1" applyBorder="1" applyAlignment="1" applyProtection="1">
      <alignment horizontal="left" vertical="center"/>
    </xf>
    <xf numFmtId="4" fontId="4" fillId="0" borderId="4" xfId="0" applyNumberFormat="1" applyFont="1" applyFill="1" applyBorder="1" applyAlignment="1" applyProtection="1">
      <alignment horizontal="right" vertical="center" wrapText="1"/>
    </xf>
    <xf numFmtId="4" fontId="4" fillId="0" borderId="9" xfId="0" applyNumberFormat="1" applyFont="1" applyBorder="1" applyAlignment="1" applyProtection="1">
      <alignment vertical="center"/>
    </xf>
    <xf numFmtId="4" fontId="4" fillId="0" borderId="1" xfId="0" applyNumberFormat="1" applyFont="1" applyBorder="1" applyAlignment="1" applyProtection="1">
      <alignment horizontal="right" vertical="center"/>
    </xf>
    <xf numFmtId="4" fontId="4" fillId="0" borderId="1" xfId="0" applyNumberFormat="1" applyFont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1" xfId="0" applyNumberFormat="1" applyFont="1" applyBorder="1" applyAlignment="1" applyProtection="1">
      <alignment horizontal="left" vertical="center"/>
    </xf>
    <xf numFmtId="4" fontId="4" fillId="0" borderId="3" xfId="0" applyNumberFormat="1" applyFont="1" applyBorder="1" applyAlignment="1" applyProtection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" fontId="4" fillId="0" borderId="4" xfId="0" applyNumberFormat="1" applyFont="1" applyBorder="1" applyAlignment="1" applyProtection="1">
      <alignment horizontal="left" vertical="center"/>
    </xf>
    <xf numFmtId="0" fontId="4" fillId="0" borderId="6" xfId="0" applyFont="1" applyBorder="1" applyAlignment="1" applyProtection="1"/>
    <xf numFmtId="4" fontId="4" fillId="0" borderId="9" xfId="0" applyNumberFormat="1" applyFont="1" applyBorder="1" applyAlignment="1" applyProtection="1">
      <alignment horizontal="right" vertical="center" wrapText="1"/>
    </xf>
    <xf numFmtId="4" fontId="4" fillId="0" borderId="6" xfId="0" applyNumberFormat="1" applyFont="1" applyBorder="1" applyAlignment="1" applyProtection="1">
      <alignment horizontal="left" vertical="center"/>
    </xf>
    <xf numFmtId="4" fontId="4" fillId="0" borderId="9" xfId="0" applyNumberFormat="1" applyFont="1" applyBorder="1" applyAlignment="1" applyProtection="1">
      <alignment horizontal="right" vertical="center"/>
    </xf>
    <xf numFmtId="4" fontId="4" fillId="0" borderId="1" xfId="0" applyNumberFormat="1" applyFont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/>
    <xf numFmtId="4" fontId="4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/>
    <xf numFmtId="0" fontId="5" fillId="0" borderId="6" xfId="0" applyFont="1" applyBorder="1" applyAlignment="1" applyProtection="1"/>
    <xf numFmtId="4" fontId="4" fillId="0" borderId="1" xfId="0" applyNumberFormat="1" applyFont="1" applyBorder="1" applyAlignment="1" applyProtection="1"/>
    <xf numFmtId="4" fontId="4" fillId="0" borderId="4" xfId="0" applyNumberFormat="1" applyFont="1" applyBorder="1" applyAlignment="1" applyProtection="1">
      <alignment horizontal="right" vertical="center" wrapText="1"/>
    </xf>
    <xf numFmtId="4" fontId="4" fillId="0" borderId="9" xfId="0" applyNumberFormat="1" applyFont="1" applyBorder="1" applyAlignment="1" applyProtection="1">
      <alignment horizontal="left" vertical="center"/>
    </xf>
    <xf numFmtId="4" fontId="4" fillId="0" borderId="9" xfId="0" applyNumberFormat="1" applyFont="1" applyBorder="1" applyAlignment="1" applyProtection="1"/>
    <xf numFmtId="0" fontId="1" fillId="0" borderId="1" xfId="0" applyFont="1" applyBorder="1" applyAlignment="1" applyProtection="1"/>
    <xf numFmtId="4" fontId="1" fillId="0" borderId="1" xfId="0" applyNumberFormat="1" applyFont="1" applyBorder="1" applyAlignment="1" applyProtection="1"/>
    <xf numFmtId="4" fontId="4" fillId="0" borderId="3" xfId="0" applyNumberFormat="1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left" vertical="center"/>
    </xf>
    <xf numFmtId="4" fontId="10" fillId="0" borderId="4" xfId="0" applyNumberFormat="1" applyFont="1" applyFill="1" applyBorder="1" applyAlignment="1" applyProtection="1">
      <alignment horizontal="right" vertic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0" fontId="10" fillId="0" borderId="0" xfId="0" applyFont="1" applyBorder="1" applyAlignment="1" applyProtection="1"/>
    <xf numFmtId="0" fontId="12" fillId="0" borderId="6" xfId="0" applyFont="1" applyBorder="1" applyAlignment="1" applyProtection="1"/>
    <xf numFmtId="0" fontId="13" fillId="0" borderId="6" xfId="0" applyFont="1" applyBorder="1" applyAlignment="1" applyProtection="1"/>
    <xf numFmtId="0" fontId="4" fillId="0" borderId="6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</xf>
    <xf numFmtId="49" fontId="0" fillId="0" borderId="6" xfId="0" applyNumberFormat="1" applyBorder="1" applyAlignment="1">
      <alignment horizontal="left"/>
    </xf>
    <xf numFmtId="4" fontId="1" fillId="0" borderId="0" xfId="0" applyNumberFormat="1" applyFont="1" applyBorder="1" applyAlignment="1" applyProtection="1"/>
    <xf numFmtId="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" fontId="4" fillId="0" borderId="6" xfId="0" applyNumberFormat="1" applyFont="1" applyBorder="1" applyAlignment="1" applyProtection="1"/>
    <xf numFmtId="49" fontId="11" fillId="0" borderId="6" xfId="0" applyNumberFormat="1" applyFont="1" applyBorder="1" applyAlignment="1">
      <alignment horizontal="left"/>
    </xf>
    <xf numFmtId="0" fontId="10" fillId="0" borderId="0" xfId="0" applyFont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right" vertical="center"/>
    </xf>
    <xf numFmtId="0" fontId="10" fillId="0" borderId="6" xfId="0" applyFont="1" applyBorder="1" applyAlignment="1" applyProtection="1"/>
    <xf numFmtId="4" fontId="1" fillId="0" borderId="6" xfId="0" applyNumberFormat="1" applyFont="1" applyBorder="1" applyAlignment="1" applyProtection="1"/>
    <xf numFmtId="177" fontId="2" fillId="0" borderId="6" xfId="0" applyNumberFormat="1" applyFont="1" applyBorder="1" applyAlignment="1" applyProtection="1"/>
    <xf numFmtId="0" fontId="5" fillId="0" borderId="6" xfId="0" applyFont="1" applyFill="1" applyBorder="1" applyAlignment="1" applyProtection="1">
      <alignment vertical="center"/>
    </xf>
    <xf numFmtId="0" fontId="12" fillId="0" borderId="6" xfId="0" applyFont="1" applyFill="1" applyBorder="1" applyAlignment="1" applyProtection="1">
      <alignment vertical="center"/>
    </xf>
    <xf numFmtId="49" fontId="0" fillId="0" borderId="2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" fontId="14" fillId="0" borderId="1" xfId="1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14" fillId="0" borderId="1" xfId="1" applyNumberFormat="1" applyBorder="1" applyAlignment="1">
      <alignment horizontal="right"/>
    </xf>
    <xf numFmtId="0" fontId="7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/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T68"/>
  <sheetViews>
    <sheetView showGridLines="0" workbookViewId="0">
      <selection activeCell="I15" sqref="I15"/>
    </sheetView>
  </sheetViews>
  <sheetFormatPr defaultRowHeight="19.5" customHeight="1"/>
  <cols>
    <col min="1" max="1" width="44.42578125" style="3" customWidth="1"/>
    <col min="2" max="2" width="24.28515625" style="3" customWidth="1"/>
    <col min="3" max="3" width="54.28515625" style="3" customWidth="1"/>
    <col min="4" max="4" width="25" style="3" customWidth="1"/>
    <col min="5" max="109" width="9.140625" style="2" customWidth="1"/>
    <col min="110" max="254" width="9.140625" style="3" customWidth="1"/>
    <col min="255" max="16384" width="9.140625" style="2"/>
  </cols>
  <sheetData>
    <row r="2" spans="1:4" ht="29.25" customHeight="1">
      <c r="A2" s="106" t="s">
        <v>0</v>
      </c>
      <c r="B2" s="106"/>
      <c r="C2" s="106"/>
      <c r="D2" s="106"/>
    </row>
    <row r="3" spans="1:4" ht="17.25" customHeight="1">
      <c r="A3" s="60" t="s">
        <v>86</v>
      </c>
      <c r="B3" s="6"/>
      <c r="C3" s="6"/>
      <c r="D3" s="7" t="s">
        <v>1</v>
      </c>
    </row>
    <row r="4" spans="1:4" ht="17.25" customHeight="1">
      <c r="A4" s="107" t="s">
        <v>2</v>
      </c>
      <c r="B4" s="107"/>
      <c r="C4" s="107" t="s">
        <v>3</v>
      </c>
      <c r="D4" s="107"/>
    </row>
    <row r="5" spans="1:4" ht="17.25" customHeight="1">
      <c r="A5" s="8" t="s">
        <v>4</v>
      </c>
      <c r="B5" s="11" t="s">
        <v>5</v>
      </c>
      <c r="C5" s="10" t="s">
        <v>6</v>
      </c>
      <c r="D5" s="10" t="s">
        <v>5</v>
      </c>
    </row>
    <row r="6" spans="1:4" ht="17.25" customHeight="1">
      <c r="A6" s="34" t="s">
        <v>7</v>
      </c>
      <c r="B6" s="35">
        <v>824.15</v>
      </c>
      <c r="C6" s="62" t="s">
        <v>87</v>
      </c>
      <c r="D6" s="63">
        <v>757.09</v>
      </c>
    </row>
    <row r="7" spans="1:4" ht="17.25" customHeight="1">
      <c r="A7" s="34" t="s">
        <v>8</v>
      </c>
      <c r="B7" s="35">
        <v>400.03</v>
      </c>
      <c r="C7" s="64" t="s">
        <v>88</v>
      </c>
      <c r="D7" s="65">
        <v>200</v>
      </c>
    </row>
    <row r="8" spans="1:4" ht="17.25" customHeight="1">
      <c r="A8" s="34" t="s">
        <v>9</v>
      </c>
      <c r="B8" s="35">
        <v>424.12</v>
      </c>
      <c r="C8" s="87" t="s">
        <v>158</v>
      </c>
      <c r="D8" s="53">
        <v>33</v>
      </c>
    </row>
    <row r="9" spans="1:4" ht="17.25" customHeight="1">
      <c r="A9" s="34" t="s">
        <v>10</v>
      </c>
      <c r="B9" s="35"/>
      <c r="C9" s="66"/>
      <c r="D9" s="53">
        <v>78</v>
      </c>
    </row>
    <row r="10" spans="1:4" ht="17.25" customHeight="1">
      <c r="A10" s="34" t="s">
        <v>11</v>
      </c>
      <c r="B10" s="35"/>
      <c r="C10" s="67"/>
      <c r="D10" s="53">
        <v>20</v>
      </c>
    </row>
    <row r="11" spans="1:4" ht="17.25" customHeight="1">
      <c r="A11" s="34" t="s">
        <v>12</v>
      </c>
      <c r="B11" s="35"/>
      <c r="C11" s="68"/>
      <c r="D11" s="53">
        <v>80</v>
      </c>
    </row>
    <row r="12" spans="1:4" ht="17.25" customHeight="1">
      <c r="A12" s="34" t="s">
        <v>13</v>
      </c>
      <c r="B12" s="35"/>
      <c r="C12" s="69"/>
      <c r="D12" s="53">
        <f>32.12+4.99</f>
        <v>37.11</v>
      </c>
    </row>
    <row r="13" spans="1:4" ht="17.25" customHeight="1">
      <c r="A13" s="34" t="s">
        <v>14</v>
      </c>
      <c r="B13" s="35"/>
      <c r="C13" s="70"/>
      <c r="D13" s="53">
        <f>14.03</f>
        <v>14.03</v>
      </c>
    </row>
    <row r="14" spans="1:4" ht="17.25" customHeight="1">
      <c r="A14" s="34" t="s">
        <v>15</v>
      </c>
      <c r="B14" s="35"/>
      <c r="C14" s="71"/>
      <c r="D14" s="53">
        <f>0.4+0.06</f>
        <v>0.46</v>
      </c>
    </row>
    <row r="15" spans="1:4" ht="17.25" customHeight="1">
      <c r="A15" s="34" t="s">
        <v>16</v>
      </c>
      <c r="B15" s="39"/>
      <c r="C15" s="72"/>
      <c r="D15" s="53">
        <v>27.64</v>
      </c>
    </row>
    <row r="16" spans="1:4" ht="17.25" customHeight="1">
      <c r="A16" s="40"/>
      <c r="B16" s="41"/>
      <c r="C16" s="73"/>
      <c r="D16" s="53">
        <v>256.45999999999998</v>
      </c>
    </row>
    <row r="17" spans="1:254" ht="17.25" customHeight="1">
      <c r="A17" s="40"/>
      <c r="B17" s="42"/>
      <c r="C17" s="74"/>
      <c r="D17" s="53">
        <f>22.99+3.75</f>
        <v>26.74</v>
      </c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</row>
    <row r="18" spans="1:254" ht="15.75">
      <c r="A18" s="40"/>
      <c r="B18" s="42"/>
      <c r="C18" s="75"/>
      <c r="D18" s="53">
        <v>1.6</v>
      </c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</row>
    <row r="19" spans="1:254" ht="15.75">
      <c r="A19" s="40"/>
      <c r="B19" s="54"/>
      <c r="C19" s="75"/>
      <c r="D19" s="53">
        <v>34.44</v>
      </c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</row>
    <row r="20" spans="1:254" ht="15.75">
      <c r="A20" s="40"/>
      <c r="B20" s="54"/>
      <c r="C20" s="76"/>
      <c r="D20" s="53">
        <v>1.55</v>
      </c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</row>
    <row r="21" spans="1:254" ht="15.75">
      <c r="A21" s="40"/>
      <c r="B21" s="54"/>
      <c r="C21" s="75"/>
      <c r="D21" s="53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</row>
    <row r="22" spans="1:254" ht="17.25" customHeight="1">
      <c r="A22" s="48" t="s">
        <v>17</v>
      </c>
      <c r="B22" s="54">
        <v>824.15</v>
      </c>
      <c r="C22" s="48" t="s">
        <v>18</v>
      </c>
      <c r="D22" s="42">
        <f>SUM(D6:D21)</f>
        <v>1568.1200000000001</v>
      </c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</row>
    <row r="23" spans="1:254" ht="17.25" customHeight="1">
      <c r="A23" s="34" t="s">
        <v>19</v>
      </c>
      <c r="B23" s="35"/>
      <c r="C23" s="55" t="s">
        <v>20</v>
      </c>
      <c r="D23" s="4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</row>
    <row r="24" spans="1:254" ht="17.25" customHeight="1">
      <c r="A24" s="34" t="s">
        <v>21</v>
      </c>
      <c r="B24" s="61">
        <v>743.97</v>
      </c>
      <c r="C24" s="56"/>
      <c r="D24" s="4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</row>
    <row r="25" spans="1:254" ht="17.25" customHeight="1">
      <c r="A25" s="57"/>
      <c r="B25" s="58"/>
      <c r="C25" s="56"/>
      <c r="D25" s="4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</row>
    <row r="26" spans="1:254" ht="17.25" customHeight="1">
      <c r="A26" s="48" t="s">
        <v>22</v>
      </c>
      <c r="B26" s="59">
        <v>1568.12</v>
      </c>
      <c r="C26" s="48" t="s">
        <v>23</v>
      </c>
      <c r="D26" s="42">
        <v>1568.12</v>
      </c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</row>
    <row r="27" spans="1:254" ht="15">
      <c r="A27" s="13"/>
      <c r="B27" s="13"/>
      <c r="C27" s="13"/>
      <c r="D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">
      <c r="A28" s="13"/>
      <c r="B28" s="13"/>
      <c r="C28" s="13"/>
      <c r="D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">
      <c r="A29" s="13"/>
      <c r="B29" s="13"/>
      <c r="C29" s="13"/>
      <c r="D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">
      <c r="A30" s="13"/>
      <c r="B30" s="13"/>
      <c r="C30" s="13"/>
      <c r="D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">
      <c r="A31" s="13"/>
      <c r="B31" s="13"/>
      <c r="C31" s="13"/>
      <c r="D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">
      <c r="A32" s="13"/>
      <c r="B32" s="13"/>
      <c r="C32" s="13"/>
      <c r="D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">
      <c r="A33" s="13"/>
      <c r="B33" s="13"/>
      <c r="C33" s="13"/>
      <c r="D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">
      <c r="A34" s="13"/>
      <c r="B34" s="13"/>
      <c r="C34" s="13"/>
      <c r="D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">
      <c r="A35" s="13"/>
      <c r="B35" s="13"/>
      <c r="C35" s="13"/>
      <c r="D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">
      <c r="A36" s="13"/>
      <c r="B36" s="13"/>
      <c r="C36" s="13"/>
      <c r="D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ht="15">
      <c r="A37" s="13"/>
      <c r="B37" s="13"/>
      <c r="C37" s="13"/>
      <c r="D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</row>
    <row r="38" spans="1:254" ht="15">
      <c r="A38" s="13"/>
      <c r="B38" s="13"/>
      <c r="C38" s="13"/>
      <c r="D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</row>
    <row r="39" spans="1:254" ht="15">
      <c r="A39" s="13"/>
      <c r="B39" s="13"/>
      <c r="C39" s="13"/>
      <c r="D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</row>
    <row r="40" spans="1:254" ht="15">
      <c r="A40" s="13"/>
      <c r="B40" s="13"/>
      <c r="C40" s="13"/>
      <c r="D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</row>
    <row r="41" spans="1:254" ht="15">
      <c r="A41" s="13"/>
      <c r="B41" s="13"/>
      <c r="C41" s="13"/>
      <c r="D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</row>
    <row r="42" spans="1:254" ht="15">
      <c r="A42" s="13"/>
      <c r="B42" s="13"/>
      <c r="C42" s="13"/>
      <c r="D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</row>
    <row r="43" spans="1:254" ht="15">
      <c r="A43" s="13"/>
      <c r="B43" s="13"/>
      <c r="C43" s="13"/>
      <c r="D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</row>
    <row r="44" spans="1:254" ht="15">
      <c r="A44" s="13"/>
      <c r="B44" s="13"/>
      <c r="C44" s="13"/>
      <c r="D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  <c r="IT44" s="13"/>
    </row>
    <row r="45" spans="1:254" ht="15">
      <c r="A45" s="13"/>
      <c r="B45" s="13"/>
      <c r="C45" s="13"/>
      <c r="D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</row>
    <row r="46" spans="1:254" ht="15">
      <c r="A46" s="13"/>
      <c r="B46" s="13"/>
      <c r="C46" s="13"/>
      <c r="D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</row>
    <row r="47" spans="1:254" ht="15">
      <c r="A47" s="13"/>
      <c r="B47" s="13"/>
      <c r="C47" s="13"/>
      <c r="D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</row>
    <row r="48" spans="1:254" ht="15">
      <c r="A48" s="13"/>
      <c r="B48" s="13"/>
      <c r="C48" s="13"/>
      <c r="D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</row>
    <row r="49" spans="1:254" ht="15">
      <c r="A49" s="13"/>
      <c r="B49" s="13"/>
      <c r="C49" s="13"/>
      <c r="D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</row>
    <row r="50" spans="1:254" ht="15">
      <c r="A50" s="13"/>
      <c r="B50" s="13"/>
      <c r="C50" s="13"/>
      <c r="D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</row>
    <row r="51" spans="1:254" ht="15">
      <c r="A51" s="13"/>
      <c r="B51" s="13"/>
      <c r="C51" s="13"/>
      <c r="D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</row>
    <row r="52" spans="1:254" ht="15">
      <c r="A52" s="13"/>
      <c r="B52" s="13"/>
      <c r="C52" s="13"/>
      <c r="D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</row>
    <row r="53" spans="1:254" ht="15">
      <c r="A53" s="13"/>
      <c r="B53" s="13"/>
      <c r="C53" s="13"/>
      <c r="D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</row>
    <row r="54" spans="1:254" ht="15">
      <c r="A54" s="13"/>
      <c r="B54" s="13"/>
      <c r="C54" s="13"/>
      <c r="D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</row>
    <row r="55" spans="1:254" ht="15">
      <c r="A55" s="13"/>
      <c r="B55" s="13"/>
      <c r="C55" s="13"/>
      <c r="D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</row>
    <row r="56" spans="1:254" ht="15">
      <c r="A56" s="13"/>
      <c r="B56" s="13"/>
      <c r="C56" s="13"/>
      <c r="D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  <c r="IT56" s="13"/>
    </row>
    <row r="57" spans="1:254" ht="15">
      <c r="A57" s="13"/>
      <c r="B57" s="13"/>
      <c r="C57" s="13"/>
      <c r="D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</row>
    <row r="58" spans="1:254" ht="15">
      <c r="A58" s="13"/>
      <c r="B58" s="13"/>
      <c r="C58" s="13"/>
      <c r="D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</row>
    <row r="59" spans="1:254" ht="15">
      <c r="A59" s="13"/>
      <c r="B59" s="13"/>
      <c r="C59" s="13"/>
      <c r="D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  <c r="IM59" s="13"/>
      <c r="IN59" s="13"/>
      <c r="IO59" s="13"/>
      <c r="IP59" s="13"/>
      <c r="IQ59" s="13"/>
      <c r="IR59" s="13"/>
      <c r="IS59" s="13"/>
      <c r="IT59" s="13"/>
    </row>
    <row r="60" spans="1:254" ht="15">
      <c r="A60" s="13"/>
      <c r="B60" s="13"/>
      <c r="C60" s="13"/>
      <c r="D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13"/>
      <c r="IP60" s="13"/>
      <c r="IQ60" s="13"/>
      <c r="IR60" s="13"/>
      <c r="IS60" s="13"/>
      <c r="IT60" s="13"/>
    </row>
    <row r="61" spans="1:254" ht="15">
      <c r="A61" s="13"/>
      <c r="B61" s="13"/>
      <c r="C61" s="13"/>
      <c r="D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</row>
    <row r="62" spans="1:254" ht="15">
      <c r="A62" s="13"/>
      <c r="B62" s="13"/>
      <c r="C62" s="13"/>
      <c r="D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</row>
    <row r="63" spans="1:254" ht="15">
      <c r="A63" s="13"/>
      <c r="B63" s="13"/>
      <c r="C63" s="13"/>
      <c r="D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</row>
    <row r="64" spans="1:254" ht="15">
      <c r="A64" s="13"/>
      <c r="B64" s="13"/>
      <c r="C64" s="13"/>
      <c r="D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</row>
    <row r="65" spans="1:254" ht="15">
      <c r="A65" s="13"/>
      <c r="B65" s="13"/>
      <c r="C65" s="13"/>
      <c r="D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</row>
    <row r="66" spans="1:254" ht="15">
      <c r="A66" s="13"/>
      <c r="B66" s="13"/>
      <c r="C66" s="13"/>
      <c r="D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</row>
    <row r="67" spans="1:254" ht="15">
      <c r="A67" s="13"/>
      <c r="B67" s="13"/>
      <c r="C67" s="13"/>
      <c r="D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  <c r="IM67" s="13"/>
      <c r="IN67" s="13"/>
      <c r="IO67" s="13"/>
      <c r="IP67" s="13"/>
      <c r="IQ67" s="13"/>
      <c r="IR67" s="13"/>
      <c r="IS67" s="13"/>
      <c r="IT67" s="13"/>
    </row>
    <row r="68" spans="1:254" ht="15">
      <c r="A68" s="13"/>
      <c r="B68" s="13"/>
      <c r="C68" s="13"/>
      <c r="D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</row>
  </sheetData>
  <mergeCells count="3">
    <mergeCell ref="A2:D2"/>
    <mergeCell ref="A4:B4"/>
    <mergeCell ref="C4:D4"/>
  </mergeCells>
  <phoneticPr fontId="9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6"/>
  <sheetViews>
    <sheetView showGridLines="0" topLeftCell="A4" workbookViewId="0">
      <selection activeCell="A33" sqref="A33"/>
    </sheetView>
  </sheetViews>
  <sheetFormatPr defaultRowHeight="12.75" customHeight="1"/>
  <cols>
    <col min="1" max="1" width="54.7109375" style="2" bestFit="1" customWidth="1"/>
    <col min="2" max="2" width="39.28515625" style="2" bestFit="1" customWidth="1"/>
    <col min="3" max="3" width="12" style="2" customWidth="1"/>
    <col min="4" max="4" width="11.140625" style="2" customWidth="1"/>
    <col min="5" max="5" width="11.5703125" style="2" customWidth="1"/>
    <col min="6" max="6" width="12.5703125" style="2" customWidth="1"/>
    <col min="7" max="7" width="11.7109375" style="2" customWidth="1"/>
    <col min="8" max="8" width="9" style="2" customWidth="1"/>
    <col min="9" max="9" width="10" style="2" customWidth="1"/>
    <col min="10" max="10" width="10.7109375" style="2" customWidth="1"/>
    <col min="11" max="11" width="11.7109375" style="2" customWidth="1"/>
    <col min="12" max="12" width="9.85546875" style="2" customWidth="1"/>
    <col min="13" max="14" width="9.140625" style="2" customWidth="1"/>
    <col min="15" max="15" width="11.7109375" style="2" customWidth="1"/>
    <col min="16" max="16384" width="9.140625" style="2"/>
  </cols>
  <sheetData>
    <row r="1" spans="1:16" ht="21" customHeight="1"/>
    <row r="2" spans="1:16" ht="29.25" customHeight="1">
      <c r="A2" s="109" t="s">
        <v>24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6" ht="27.75" customHeight="1">
      <c r="A3" s="19" t="s">
        <v>25</v>
      </c>
      <c r="B3" s="77" t="s">
        <v>89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7" t="s">
        <v>1</v>
      </c>
    </row>
    <row r="4" spans="1:16" ht="17.25" customHeight="1">
      <c r="A4" s="110" t="s">
        <v>26</v>
      </c>
      <c r="B4" s="110" t="s">
        <v>27</v>
      </c>
      <c r="C4" s="110" t="s">
        <v>28</v>
      </c>
      <c r="D4" s="108" t="s">
        <v>29</v>
      </c>
      <c r="E4" s="110" t="s">
        <v>30</v>
      </c>
      <c r="F4" s="110"/>
      <c r="G4" s="110"/>
      <c r="H4" s="110"/>
      <c r="I4" s="110"/>
      <c r="J4" s="108" t="s">
        <v>31</v>
      </c>
      <c r="K4" s="108" t="s">
        <v>32</v>
      </c>
      <c r="L4" s="108" t="s">
        <v>33</v>
      </c>
      <c r="M4" s="108" t="s">
        <v>34</v>
      </c>
      <c r="N4" s="108" t="s">
        <v>35</v>
      </c>
      <c r="O4" s="108" t="s">
        <v>36</v>
      </c>
    </row>
    <row r="5" spans="1:16" ht="58.5" customHeight="1">
      <c r="A5" s="110"/>
      <c r="B5" s="110"/>
      <c r="C5" s="110"/>
      <c r="D5" s="108"/>
      <c r="E5" s="80" t="s">
        <v>37</v>
      </c>
      <c r="F5" s="80" t="s">
        <v>38</v>
      </c>
      <c r="G5" s="80" t="s">
        <v>39</v>
      </c>
      <c r="H5" s="80" t="s">
        <v>40</v>
      </c>
      <c r="I5" s="80" t="s">
        <v>41</v>
      </c>
      <c r="J5" s="108"/>
      <c r="K5" s="108"/>
      <c r="L5" s="108"/>
      <c r="M5" s="108"/>
      <c r="N5" s="108"/>
      <c r="O5" s="108"/>
    </row>
    <row r="6" spans="1:16" ht="21" customHeight="1">
      <c r="A6" s="81" t="s">
        <v>42</v>
      </c>
      <c r="B6" s="81" t="s">
        <v>42</v>
      </c>
      <c r="C6" s="81">
        <v>1</v>
      </c>
      <c r="D6" s="81">
        <f t="shared" ref="D6:O6" si="0">C6+1</f>
        <v>2</v>
      </c>
      <c r="E6" s="81">
        <f t="shared" si="0"/>
        <v>3</v>
      </c>
      <c r="F6" s="81">
        <f t="shared" si="0"/>
        <v>4</v>
      </c>
      <c r="G6" s="81">
        <f t="shared" si="0"/>
        <v>5</v>
      </c>
      <c r="H6" s="81">
        <f t="shared" si="0"/>
        <v>6</v>
      </c>
      <c r="I6" s="81">
        <f t="shared" si="0"/>
        <v>7</v>
      </c>
      <c r="J6" s="81">
        <f t="shared" si="0"/>
        <v>8</v>
      </c>
      <c r="K6" s="81">
        <f t="shared" si="0"/>
        <v>9</v>
      </c>
      <c r="L6" s="81">
        <f t="shared" si="0"/>
        <v>10</v>
      </c>
      <c r="M6" s="81">
        <f t="shared" si="0"/>
        <v>11</v>
      </c>
      <c r="N6" s="81">
        <f t="shared" si="0"/>
        <v>12</v>
      </c>
      <c r="O6" s="81">
        <f t="shared" si="0"/>
        <v>13</v>
      </c>
    </row>
    <row r="7" spans="1:16" s="1" customFormat="1" ht="25.5" customHeight="1">
      <c r="A7" s="14" t="s">
        <v>26</v>
      </c>
      <c r="B7" s="14" t="s">
        <v>27</v>
      </c>
      <c r="C7" s="50">
        <v>1568.12</v>
      </c>
      <c r="D7" s="15"/>
      <c r="E7" s="15">
        <f>SUM(E8:E25)</f>
        <v>824.14999999999986</v>
      </c>
      <c r="F7" s="15">
        <v>400.03</v>
      </c>
      <c r="G7" s="15"/>
      <c r="H7" s="15">
        <v>424.12</v>
      </c>
      <c r="I7" s="15"/>
      <c r="J7" s="15"/>
      <c r="K7" s="15"/>
      <c r="L7" s="15"/>
      <c r="M7" s="15"/>
      <c r="N7" s="15"/>
      <c r="O7" s="15"/>
    </row>
    <row r="8" spans="1:16" ht="21" customHeight="1">
      <c r="A8" s="82" t="s">
        <v>92</v>
      </c>
      <c r="B8" s="78" t="s">
        <v>91</v>
      </c>
      <c r="C8" s="52"/>
      <c r="D8" s="88">
        <v>743.97</v>
      </c>
      <c r="E8" s="84"/>
      <c r="F8" s="88"/>
      <c r="G8" s="52"/>
      <c r="H8" s="52"/>
      <c r="I8" s="52"/>
      <c r="J8" s="52"/>
      <c r="K8" s="52"/>
      <c r="L8" s="52"/>
      <c r="M8" s="52"/>
      <c r="N8" s="52"/>
      <c r="O8" s="52"/>
      <c r="P8" s="13"/>
    </row>
    <row r="9" spans="1:16" ht="21" customHeight="1">
      <c r="A9" s="82" t="s">
        <v>93</v>
      </c>
      <c r="B9" s="78" t="s">
        <v>95</v>
      </c>
      <c r="C9" s="52"/>
      <c r="D9" s="52"/>
      <c r="E9" s="84">
        <v>80.400000000000006</v>
      </c>
      <c r="F9" s="88">
        <v>0.4</v>
      </c>
      <c r="G9" s="52"/>
      <c r="H9" s="88">
        <v>80</v>
      </c>
      <c r="I9" s="52"/>
      <c r="J9" s="52"/>
      <c r="K9" s="52"/>
      <c r="L9" s="52"/>
      <c r="M9" s="52"/>
      <c r="N9" s="52"/>
      <c r="O9" s="52"/>
    </row>
    <row r="10" spans="1:16" ht="21" customHeight="1">
      <c r="A10" s="82" t="s">
        <v>96</v>
      </c>
      <c r="B10" s="52" t="s">
        <v>97</v>
      </c>
      <c r="C10" s="52"/>
      <c r="D10" s="52"/>
      <c r="E10" s="84">
        <v>22.99</v>
      </c>
      <c r="F10" s="88">
        <v>22.99</v>
      </c>
      <c r="G10" s="52"/>
      <c r="H10" s="52"/>
      <c r="I10" s="52"/>
      <c r="J10" s="52"/>
      <c r="K10" s="52"/>
      <c r="L10" s="52"/>
      <c r="M10" s="52"/>
      <c r="N10" s="52"/>
      <c r="O10" s="52"/>
    </row>
    <row r="11" spans="1:16" ht="21" customHeight="1">
      <c r="A11" s="82" t="s">
        <v>98</v>
      </c>
      <c r="B11" s="52" t="s">
        <v>99</v>
      </c>
      <c r="C11" s="51"/>
      <c r="D11" s="51"/>
      <c r="E11" s="84">
        <v>32.119999999999997</v>
      </c>
      <c r="F11" s="88">
        <v>32.119999999999997</v>
      </c>
      <c r="G11" s="52"/>
      <c r="H11" s="52"/>
      <c r="I11" s="52"/>
      <c r="J11" s="52"/>
      <c r="K11" s="52"/>
      <c r="L11" s="52"/>
      <c r="M11" s="52"/>
      <c r="N11" s="52"/>
      <c r="O11" s="52"/>
    </row>
    <row r="12" spans="1:16" ht="21" customHeight="1">
      <c r="A12" s="82" t="s">
        <v>100</v>
      </c>
      <c r="B12" s="52" t="s">
        <v>101</v>
      </c>
      <c r="C12" s="52"/>
      <c r="D12" s="52"/>
      <c r="E12" s="84">
        <v>27.64</v>
      </c>
      <c r="F12" s="88">
        <v>27.64</v>
      </c>
      <c r="G12" s="51"/>
      <c r="H12" s="51"/>
      <c r="I12" s="52"/>
      <c r="J12" s="51"/>
      <c r="K12" s="52"/>
      <c r="L12" s="52"/>
      <c r="M12" s="51"/>
      <c r="N12" s="52"/>
      <c r="O12" s="52"/>
    </row>
    <row r="13" spans="1:16" ht="21" customHeight="1">
      <c r="A13" s="82" t="s">
        <v>102</v>
      </c>
      <c r="B13" s="79" t="s">
        <v>103</v>
      </c>
      <c r="C13" s="51"/>
      <c r="D13" s="51"/>
      <c r="E13" s="84">
        <v>14.03</v>
      </c>
      <c r="F13" s="88">
        <v>14.03</v>
      </c>
      <c r="G13" s="51"/>
      <c r="H13" s="51"/>
      <c r="I13" s="51"/>
      <c r="J13" s="52"/>
      <c r="K13" s="52"/>
      <c r="L13" s="52"/>
      <c r="M13" s="52"/>
      <c r="N13" s="51"/>
      <c r="O13" s="51"/>
    </row>
    <row r="14" spans="1:16" ht="21" customHeight="1">
      <c r="A14" s="82" t="s">
        <v>104</v>
      </c>
      <c r="B14" s="79" t="s">
        <v>90</v>
      </c>
      <c r="C14" s="51"/>
      <c r="D14" s="51"/>
      <c r="E14" s="84">
        <v>256.45999999999998</v>
      </c>
      <c r="F14" s="88">
        <v>256.45999999999998</v>
      </c>
      <c r="G14" s="51"/>
      <c r="H14" s="51"/>
      <c r="I14" s="51"/>
      <c r="J14" s="51"/>
      <c r="K14" s="51"/>
      <c r="L14" s="51"/>
      <c r="M14" s="51"/>
      <c r="N14" s="51"/>
      <c r="O14" s="51"/>
    </row>
    <row r="15" spans="1:16" ht="21" customHeight="1">
      <c r="A15" s="82" t="s">
        <v>92</v>
      </c>
      <c r="B15" s="79" t="s">
        <v>90</v>
      </c>
      <c r="C15" s="51"/>
      <c r="D15" s="51"/>
      <c r="E15" s="84">
        <v>13.12</v>
      </c>
      <c r="F15" s="88"/>
      <c r="G15" s="51"/>
      <c r="H15" s="88">
        <v>13.12</v>
      </c>
      <c r="I15" s="51"/>
      <c r="J15" s="51"/>
      <c r="K15" s="51"/>
      <c r="L15" s="51"/>
      <c r="M15" s="51"/>
      <c r="N15" s="51"/>
      <c r="O15" s="51"/>
    </row>
    <row r="16" spans="1:16" ht="21" customHeight="1">
      <c r="A16" s="82" t="s">
        <v>105</v>
      </c>
      <c r="B16" s="79" t="s">
        <v>106</v>
      </c>
      <c r="C16" s="51"/>
      <c r="D16" s="51"/>
      <c r="E16" s="84">
        <v>200</v>
      </c>
      <c r="F16" s="88"/>
      <c r="G16" s="51"/>
      <c r="H16" s="88">
        <v>200</v>
      </c>
      <c r="I16" s="51"/>
      <c r="J16" s="51"/>
      <c r="K16" s="51"/>
      <c r="L16" s="51"/>
      <c r="M16" s="51"/>
      <c r="N16" s="51"/>
      <c r="O16" s="51"/>
    </row>
    <row r="17" spans="1:15" ht="21" customHeight="1">
      <c r="A17" s="82" t="s">
        <v>107</v>
      </c>
      <c r="B17" s="79" t="s">
        <v>108</v>
      </c>
      <c r="C17" s="51"/>
      <c r="D17" s="51"/>
      <c r="E17" s="84">
        <v>33</v>
      </c>
      <c r="F17" s="88"/>
      <c r="G17" s="51"/>
      <c r="H17" s="88">
        <v>33</v>
      </c>
      <c r="I17" s="51"/>
      <c r="J17" s="51"/>
      <c r="K17" s="51"/>
      <c r="L17" s="51"/>
      <c r="M17" s="51"/>
      <c r="N17" s="51"/>
      <c r="O17" s="51"/>
    </row>
    <row r="18" spans="1:15" ht="21" customHeight="1">
      <c r="A18" s="82" t="s">
        <v>109</v>
      </c>
      <c r="B18" s="79" t="s">
        <v>110</v>
      </c>
      <c r="C18" s="51"/>
      <c r="D18" s="51"/>
      <c r="E18" s="84">
        <v>78</v>
      </c>
      <c r="F18" s="88"/>
      <c r="G18" s="51"/>
      <c r="H18" s="88">
        <v>78</v>
      </c>
      <c r="I18" s="51"/>
      <c r="J18" s="51"/>
      <c r="K18" s="51"/>
      <c r="L18" s="51"/>
      <c r="M18" s="51"/>
      <c r="N18" s="51"/>
      <c r="O18" s="51"/>
    </row>
    <row r="19" spans="1:15" ht="21" customHeight="1">
      <c r="A19" s="82" t="s">
        <v>111</v>
      </c>
      <c r="B19" s="79" t="s">
        <v>112</v>
      </c>
      <c r="C19" s="51"/>
      <c r="D19" s="51"/>
      <c r="E19" s="84">
        <v>20</v>
      </c>
      <c r="F19" s="88"/>
      <c r="G19" s="51"/>
      <c r="H19" s="95">
        <v>20</v>
      </c>
      <c r="I19" s="51"/>
      <c r="J19" s="51"/>
      <c r="K19" s="51"/>
      <c r="L19" s="51"/>
      <c r="M19" s="51"/>
      <c r="N19" s="51"/>
      <c r="O19" s="51"/>
    </row>
    <row r="20" spans="1:15" ht="21" customHeight="1">
      <c r="A20" s="82" t="s">
        <v>113</v>
      </c>
      <c r="B20" s="79" t="s">
        <v>114</v>
      </c>
      <c r="C20" s="51"/>
      <c r="D20" s="51"/>
      <c r="E20" s="85">
        <v>1.55</v>
      </c>
      <c r="F20" s="88">
        <v>1.55</v>
      </c>
      <c r="G20" s="51"/>
      <c r="H20" s="88"/>
      <c r="I20" s="51"/>
      <c r="J20" s="51"/>
      <c r="K20" s="51"/>
      <c r="L20" s="51"/>
      <c r="M20" s="51"/>
      <c r="N20" s="51"/>
      <c r="O20" s="51"/>
    </row>
    <row r="21" spans="1:15" ht="21" customHeight="1">
      <c r="A21" s="82" t="s">
        <v>98</v>
      </c>
      <c r="B21" s="79" t="s">
        <v>99</v>
      </c>
      <c r="C21" s="51"/>
      <c r="D21" s="51"/>
      <c r="E21" s="85">
        <v>4.99</v>
      </c>
      <c r="F21" s="88">
        <v>4.99</v>
      </c>
      <c r="G21" s="51"/>
      <c r="H21" s="88"/>
      <c r="I21" s="51"/>
      <c r="J21" s="51"/>
      <c r="K21" s="51"/>
      <c r="L21" s="51"/>
      <c r="M21" s="51"/>
      <c r="N21" s="51"/>
      <c r="O21" s="51"/>
    </row>
    <row r="22" spans="1:15" ht="21" customHeight="1">
      <c r="A22" s="82" t="s">
        <v>115</v>
      </c>
      <c r="B22" s="79" t="s">
        <v>116</v>
      </c>
      <c r="C22" s="51"/>
      <c r="D22" s="51"/>
      <c r="E22" s="85">
        <v>1.6</v>
      </c>
      <c r="F22" s="88">
        <v>1.6</v>
      </c>
      <c r="G22" s="51"/>
      <c r="H22" s="88"/>
      <c r="I22" s="51"/>
      <c r="J22" s="51"/>
      <c r="K22" s="51"/>
      <c r="L22" s="51"/>
      <c r="M22" s="51"/>
      <c r="N22" s="51"/>
      <c r="O22" s="51"/>
    </row>
    <row r="23" spans="1:15" ht="21" customHeight="1">
      <c r="A23" s="82" t="s">
        <v>93</v>
      </c>
      <c r="B23" s="79" t="s">
        <v>94</v>
      </c>
      <c r="C23" s="51"/>
      <c r="D23" s="51"/>
      <c r="E23" s="85">
        <v>0.06</v>
      </c>
      <c r="F23" s="88">
        <v>0.06</v>
      </c>
      <c r="G23" s="51"/>
      <c r="H23" s="88"/>
      <c r="I23" s="51"/>
      <c r="J23" s="51"/>
      <c r="K23" s="51"/>
      <c r="L23" s="51"/>
      <c r="M23" s="51"/>
      <c r="N23" s="51"/>
      <c r="O23" s="51"/>
    </row>
    <row r="24" spans="1:15" ht="21" customHeight="1">
      <c r="A24" s="82" t="s">
        <v>96</v>
      </c>
      <c r="B24" s="79" t="s">
        <v>97</v>
      </c>
      <c r="C24" s="51"/>
      <c r="D24" s="51"/>
      <c r="E24" s="85">
        <v>3.75</v>
      </c>
      <c r="F24" s="88">
        <v>3.75</v>
      </c>
      <c r="G24" s="51"/>
      <c r="H24" s="88"/>
      <c r="I24" s="51"/>
      <c r="J24" s="51"/>
      <c r="K24" s="51"/>
      <c r="L24" s="51"/>
      <c r="M24" s="51"/>
      <c r="N24" s="51"/>
      <c r="O24" s="51"/>
    </row>
    <row r="25" spans="1:15" ht="21" customHeight="1">
      <c r="A25" s="82" t="s">
        <v>117</v>
      </c>
      <c r="B25" s="79" t="s">
        <v>118</v>
      </c>
      <c r="C25" s="51"/>
      <c r="D25" s="51"/>
      <c r="E25" s="85">
        <v>34.44</v>
      </c>
      <c r="F25" s="88">
        <v>34.44</v>
      </c>
      <c r="G25" s="51"/>
      <c r="H25" s="88"/>
      <c r="I25" s="51"/>
      <c r="J25" s="51"/>
      <c r="K25" s="51"/>
      <c r="L25" s="51"/>
      <c r="M25" s="51"/>
      <c r="N25" s="51"/>
      <c r="O25" s="51"/>
    </row>
    <row r="26" spans="1:15" ht="12.75" customHeight="1">
      <c r="E26" s="83"/>
      <c r="F26" s="83"/>
    </row>
  </sheetData>
  <mergeCells count="12">
    <mergeCell ref="N4:N5"/>
    <mergeCell ref="O4:O5"/>
    <mergeCell ref="A2:O2"/>
    <mergeCell ref="E4:I4"/>
    <mergeCell ref="A4:A5"/>
    <mergeCell ref="B4:B5"/>
    <mergeCell ref="C4:C5"/>
    <mergeCell ref="D4:D5"/>
    <mergeCell ref="J4:J5"/>
    <mergeCell ref="K4:K5"/>
    <mergeCell ref="L4:L5"/>
    <mergeCell ref="M4:M5"/>
  </mergeCells>
  <phoneticPr fontId="9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4"/>
  <sheetViews>
    <sheetView showGridLines="0" workbookViewId="0">
      <selection activeCell="D31" sqref="D31"/>
    </sheetView>
  </sheetViews>
  <sheetFormatPr defaultRowHeight="12.75" customHeight="1"/>
  <cols>
    <col min="1" max="1" width="16.140625" style="2" bestFit="1" customWidth="1"/>
    <col min="2" max="2" width="31" style="2" customWidth="1"/>
    <col min="3" max="4" width="16.85546875" style="2" customWidth="1"/>
    <col min="5" max="5" width="16.140625" style="2" customWidth="1"/>
    <col min="6" max="6" width="16.42578125" style="2" customWidth="1"/>
    <col min="7" max="8" width="18.5703125" style="2" customWidth="1"/>
    <col min="9" max="9" width="9.140625" style="2" customWidth="1"/>
    <col min="10" max="10" width="13.5703125" style="2" customWidth="1"/>
    <col min="11" max="16384" width="9.140625" style="2"/>
  </cols>
  <sheetData>
    <row r="1" spans="1:10" ht="21" customHeight="1">
      <c r="A1" s="3"/>
      <c r="B1" s="3"/>
      <c r="C1" s="3"/>
      <c r="D1" s="3"/>
      <c r="E1" s="3"/>
      <c r="F1" s="3"/>
      <c r="G1" s="3"/>
      <c r="H1" s="32"/>
      <c r="I1" s="3"/>
      <c r="J1" s="3"/>
    </row>
    <row r="2" spans="1:10" ht="29.25" customHeight="1">
      <c r="A2" s="111" t="s">
        <v>43</v>
      </c>
      <c r="B2" s="111"/>
      <c r="C2" s="111"/>
      <c r="D2" s="111"/>
      <c r="E2" s="111"/>
      <c r="F2" s="111"/>
      <c r="G2" s="111"/>
      <c r="H2" s="111"/>
      <c r="I2" s="4"/>
      <c r="J2" s="4"/>
    </row>
    <row r="3" spans="1:10" ht="21" customHeight="1">
      <c r="A3" s="5" t="s">
        <v>25</v>
      </c>
      <c r="B3" s="6"/>
      <c r="C3" s="6"/>
      <c r="D3" s="6"/>
      <c r="E3" s="6"/>
      <c r="F3" s="6"/>
      <c r="G3" s="6"/>
      <c r="H3" s="7" t="s">
        <v>1</v>
      </c>
      <c r="I3" s="3"/>
      <c r="J3" s="3"/>
    </row>
    <row r="4" spans="1:10" ht="21" customHeight="1">
      <c r="A4" s="110" t="s">
        <v>44</v>
      </c>
      <c r="B4" s="110"/>
      <c r="C4" s="108" t="s">
        <v>28</v>
      </c>
      <c r="D4" s="110" t="s">
        <v>45</v>
      </c>
      <c r="E4" s="110" t="s">
        <v>46</v>
      </c>
      <c r="F4" s="108" t="s">
        <v>47</v>
      </c>
      <c r="G4" s="110" t="s">
        <v>48</v>
      </c>
      <c r="H4" s="108" t="s">
        <v>49</v>
      </c>
      <c r="I4" s="3"/>
      <c r="J4" s="3"/>
    </row>
    <row r="5" spans="1:10" ht="21" customHeight="1">
      <c r="A5" s="81" t="s">
        <v>50</v>
      </c>
      <c r="B5" s="81" t="s">
        <v>51</v>
      </c>
      <c r="C5" s="108"/>
      <c r="D5" s="110"/>
      <c r="E5" s="110"/>
      <c r="F5" s="108"/>
      <c r="G5" s="110"/>
      <c r="H5" s="108"/>
      <c r="I5" s="3"/>
      <c r="J5" s="3"/>
    </row>
    <row r="6" spans="1:10" ht="21" customHeight="1">
      <c r="A6" s="81" t="s">
        <v>42</v>
      </c>
      <c r="B6" s="81" t="s">
        <v>42</v>
      </c>
      <c r="C6" s="81">
        <v>1</v>
      </c>
      <c r="D6" s="81">
        <f>C6+1</f>
        <v>2</v>
      </c>
      <c r="E6" s="81">
        <f>D6+1</f>
        <v>3</v>
      </c>
      <c r="F6" s="81">
        <f>E6+1</f>
        <v>4</v>
      </c>
      <c r="G6" s="81">
        <f>F6+1</f>
        <v>5</v>
      </c>
      <c r="H6" s="81">
        <f>G6+1</f>
        <v>6</v>
      </c>
      <c r="I6" s="3"/>
      <c r="J6" s="3"/>
    </row>
    <row r="7" spans="1:10" s="1" customFormat="1" ht="18.75" customHeight="1">
      <c r="A7" s="14" t="s">
        <v>26</v>
      </c>
      <c r="B7" s="14" t="s">
        <v>27</v>
      </c>
      <c r="C7" s="50">
        <v>1568.12</v>
      </c>
      <c r="D7" s="15">
        <v>400.03</v>
      </c>
      <c r="E7" s="15">
        <v>424.12</v>
      </c>
      <c r="F7" s="15"/>
      <c r="G7" s="15"/>
      <c r="H7" s="15"/>
      <c r="I7" s="16"/>
      <c r="J7" s="16"/>
    </row>
    <row r="8" spans="1:10" ht="21" customHeight="1">
      <c r="A8" s="82" t="s">
        <v>119</v>
      </c>
      <c r="B8" s="17" t="s">
        <v>90</v>
      </c>
      <c r="C8" s="86">
        <v>757.09</v>
      </c>
      <c r="D8" s="17"/>
      <c r="E8" s="17">
        <v>757.09</v>
      </c>
      <c r="F8" s="17"/>
      <c r="G8" s="17"/>
      <c r="H8" s="17"/>
      <c r="I8" s="3"/>
      <c r="J8" s="3"/>
    </row>
    <row r="9" spans="1:10" ht="21" customHeight="1">
      <c r="A9" s="82" t="s">
        <v>120</v>
      </c>
      <c r="B9" s="17" t="s">
        <v>106</v>
      </c>
      <c r="C9" s="86">
        <v>200</v>
      </c>
      <c r="D9" s="17"/>
      <c r="E9" s="17">
        <v>200</v>
      </c>
      <c r="F9" s="17"/>
      <c r="G9" s="17"/>
      <c r="H9" s="17"/>
      <c r="I9" s="3"/>
      <c r="J9" s="3"/>
    </row>
    <row r="10" spans="1:10" ht="21" customHeight="1">
      <c r="A10" s="82" t="s">
        <v>121</v>
      </c>
      <c r="B10" s="17" t="s">
        <v>108</v>
      </c>
      <c r="C10" s="89">
        <v>33</v>
      </c>
      <c r="D10" s="17"/>
      <c r="E10" s="17">
        <v>33</v>
      </c>
      <c r="F10" s="17"/>
      <c r="G10" s="17"/>
      <c r="H10" s="17"/>
      <c r="I10" s="3"/>
      <c r="J10" s="3"/>
    </row>
    <row r="11" spans="1:10" ht="21" customHeight="1">
      <c r="A11" s="82" t="s">
        <v>122</v>
      </c>
      <c r="B11" s="17" t="s">
        <v>110</v>
      </c>
      <c r="C11" s="89">
        <v>78</v>
      </c>
      <c r="D11" s="17"/>
      <c r="E11" s="17">
        <v>78</v>
      </c>
      <c r="F11" s="17"/>
      <c r="G11" s="17"/>
      <c r="H11" s="17"/>
      <c r="I11" s="3"/>
      <c r="J11" s="3"/>
    </row>
    <row r="12" spans="1:10" ht="21" customHeight="1">
      <c r="A12" s="82" t="s">
        <v>123</v>
      </c>
      <c r="B12" s="17" t="s">
        <v>112</v>
      </c>
      <c r="C12" s="89">
        <v>20</v>
      </c>
      <c r="D12" s="17"/>
      <c r="E12" s="17">
        <v>20</v>
      </c>
      <c r="F12" s="17"/>
      <c r="G12" s="17"/>
      <c r="H12" s="17"/>
      <c r="I12" s="3"/>
      <c r="J12" s="3"/>
    </row>
    <row r="13" spans="1:10" ht="21" customHeight="1">
      <c r="A13" s="82" t="s">
        <v>124</v>
      </c>
      <c r="B13" s="17" t="s">
        <v>94</v>
      </c>
      <c r="C13" s="89">
        <v>80</v>
      </c>
      <c r="D13" s="17"/>
      <c r="E13" s="17">
        <v>80</v>
      </c>
      <c r="F13" s="17"/>
      <c r="G13" s="17"/>
      <c r="H13" s="17"/>
      <c r="I13" s="3"/>
      <c r="J13" s="3"/>
    </row>
    <row r="14" spans="1:10" ht="21" customHeight="1">
      <c r="A14" s="82" t="s">
        <v>119</v>
      </c>
      <c r="B14" s="17" t="s">
        <v>90</v>
      </c>
      <c r="C14" s="89">
        <v>13</v>
      </c>
      <c r="D14" s="17"/>
      <c r="E14" s="17">
        <v>13</v>
      </c>
      <c r="F14" s="17"/>
      <c r="G14" s="17"/>
      <c r="H14" s="17"/>
      <c r="I14" s="3"/>
      <c r="J14" s="3"/>
    </row>
    <row r="15" spans="1:10" ht="21" customHeight="1">
      <c r="A15" s="82" t="s">
        <v>119</v>
      </c>
      <c r="B15" s="17" t="s">
        <v>90</v>
      </c>
      <c r="C15" s="89">
        <v>0.12</v>
      </c>
      <c r="D15" s="17"/>
      <c r="E15" s="17">
        <v>0.12</v>
      </c>
      <c r="F15" s="17"/>
      <c r="G15" s="17"/>
      <c r="H15" s="17"/>
      <c r="I15" s="3"/>
      <c r="J15" s="3"/>
    </row>
    <row r="16" spans="1:10" ht="21" customHeight="1">
      <c r="A16" s="82" t="s">
        <v>125</v>
      </c>
      <c r="B16" s="17" t="s">
        <v>99</v>
      </c>
      <c r="C16" s="89">
        <f>32.12+4.99</f>
        <v>37.11</v>
      </c>
      <c r="D16" s="17">
        <v>37.11</v>
      </c>
      <c r="E16" s="17"/>
      <c r="F16" s="17"/>
      <c r="G16" s="17"/>
      <c r="H16" s="17"/>
      <c r="I16" s="3"/>
      <c r="J16" s="3"/>
    </row>
    <row r="17" spans="1:10" ht="21" customHeight="1">
      <c r="A17" s="82" t="s">
        <v>126</v>
      </c>
      <c r="B17" s="17" t="s">
        <v>103</v>
      </c>
      <c r="C17" s="89">
        <f>14.03</f>
        <v>14.03</v>
      </c>
      <c r="D17" s="89">
        <f>14.03</f>
        <v>14.03</v>
      </c>
      <c r="E17" s="17"/>
      <c r="F17" s="17"/>
      <c r="G17" s="17"/>
      <c r="H17" s="17"/>
      <c r="I17" s="3"/>
      <c r="J17" s="3"/>
    </row>
    <row r="18" spans="1:10" ht="21" customHeight="1">
      <c r="A18" s="82" t="s">
        <v>124</v>
      </c>
      <c r="B18" s="17" t="s">
        <v>94</v>
      </c>
      <c r="C18" s="89">
        <f>0.4+0.06</f>
        <v>0.46</v>
      </c>
      <c r="D18" s="89">
        <f>0.4+0.06</f>
        <v>0.46</v>
      </c>
      <c r="E18" s="17"/>
      <c r="F18" s="17"/>
      <c r="G18" s="17"/>
      <c r="H18" s="17"/>
      <c r="I18" s="3"/>
      <c r="J18" s="3"/>
    </row>
    <row r="19" spans="1:10" ht="21" customHeight="1">
      <c r="A19" s="82" t="s">
        <v>127</v>
      </c>
      <c r="B19" s="79" t="s">
        <v>101</v>
      </c>
      <c r="C19" s="89">
        <v>27.64</v>
      </c>
      <c r="D19" s="89">
        <v>27.64</v>
      </c>
      <c r="E19" s="51"/>
      <c r="F19" s="51"/>
      <c r="G19" s="51"/>
      <c r="H19" s="51"/>
    </row>
    <row r="20" spans="1:10" ht="21" customHeight="1">
      <c r="A20" s="82" t="s">
        <v>128</v>
      </c>
      <c r="B20" s="17" t="s">
        <v>90</v>
      </c>
      <c r="C20" s="89">
        <v>256.45999999999998</v>
      </c>
      <c r="D20" s="89">
        <v>256.45999999999998</v>
      </c>
      <c r="E20" s="17"/>
      <c r="F20" s="17"/>
      <c r="G20" s="17"/>
      <c r="H20" s="17"/>
      <c r="I20" s="3"/>
      <c r="J20" s="3"/>
    </row>
    <row r="21" spans="1:10" ht="21" customHeight="1">
      <c r="A21" s="82" t="s">
        <v>129</v>
      </c>
      <c r="B21" s="79" t="s">
        <v>97</v>
      </c>
      <c r="C21" s="89">
        <f>22.99+3.75</f>
        <v>26.74</v>
      </c>
      <c r="D21" s="89">
        <f>22.99+3.75</f>
        <v>26.74</v>
      </c>
      <c r="E21" s="51"/>
      <c r="F21" s="51"/>
      <c r="G21" s="51"/>
      <c r="H21" s="51"/>
    </row>
    <row r="22" spans="1:10" ht="21" customHeight="1">
      <c r="A22" s="82" t="s">
        <v>130</v>
      </c>
      <c r="B22" s="79" t="s">
        <v>116</v>
      </c>
      <c r="C22" s="89">
        <v>1.6</v>
      </c>
      <c r="D22" s="89">
        <v>1.6</v>
      </c>
      <c r="E22" s="51"/>
      <c r="F22" s="51"/>
      <c r="G22" s="51"/>
      <c r="H22" s="51"/>
    </row>
    <row r="23" spans="1:10" ht="21" customHeight="1">
      <c r="A23" s="82" t="s">
        <v>131</v>
      </c>
      <c r="B23" s="79" t="s">
        <v>118</v>
      </c>
      <c r="C23" s="89">
        <v>34.44</v>
      </c>
      <c r="D23" s="89">
        <v>34.44</v>
      </c>
      <c r="E23" s="51"/>
      <c r="F23" s="51"/>
      <c r="G23" s="51"/>
      <c r="H23" s="51"/>
    </row>
    <row r="24" spans="1:10" ht="21" customHeight="1">
      <c r="A24" s="90" t="s">
        <v>132</v>
      </c>
      <c r="B24" s="79" t="s">
        <v>114</v>
      </c>
      <c r="C24" s="89">
        <v>1.55</v>
      </c>
      <c r="D24" s="89">
        <v>1.55</v>
      </c>
      <c r="E24" s="51"/>
      <c r="F24" s="51"/>
      <c r="G24" s="51"/>
      <c r="H24" s="51"/>
    </row>
  </sheetData>
  <mergeCells count="8">
    <mergeCell ref="A2:H2"/>
    <mergeCell ref="A4:B4"/>
    <mergeCell ref="C4:C5"/>
    <mergeCell ref="D4:D5"/>
    <mergeCell ref="E4:E5"/>
    <mergeCell ref="F4:F5"/>
    <mergeCell ref="G4:G5"/>
    <mergeCell ref="H4:H5"/>
  </mergeCells>
  <phoneticPr fontId="9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95"/>
  <sheetViews>
    <sheetView showGridLines="0" workbookViewId="0">
      <selection activeCell="K21" sqref="K21"/>
    </sheetView>
  </sheetViews>
  <sheetFormatPr defaultRowHeight="12.75" customHeight="1"/>
  <cols>
    <col min="1" max="1" width="32.5703125" style="2" customWidth="1"/>
    <col min="2" max="2" width="22.85546875" style="2" customWidth="1"/>
    <col min="3" max="3" width="36" style="2" customWidth="1"/>
    <col min="4" max="4" width="23" style="2" customWidth="1"/>
    <col min="5" max="5" width="21.5703125" style="2" customWidth="1"/>
    <col min="6" max="6" width="23.5703125" style="2" customWidth="1"/>
    <col min="7" max="16384" width="9.140625" style="2"/>
  </cols>
  <sheetData>
    <row r="1" spans="1:7" ht="19.5" customHeight="1">
      <c r="A1" s="3"/>
      <c r="B1" s="3"/>
      <c r="C1" s="3"/>
      <c r="D1" s="3"/>
      <c r="E1" s="3"/>
      <c r="F1" s="32"/>
      <c r="G1" s="3"/>
    </row>
    <row r="2" spans="1:7" ht="29.25" customHeight="1">
      <c r="A2" s="106" t="s">
        <v>52</v>
      </c>
      <c r="B2" s="106"/>
      <c r="C2" s="106"/>
      <c r="D2" s="106"/>
      <c r="E2" s="106"/>
      <c r="F2" s="106"/>
      <c r="G2" s="3"/>
    </row>
    <row r="3" spans="1:7" ht="17.25" customHeight="1">
      <c r="A3" s="5" t="s">
        <v>25</v>
      </c>
      <c r="B3" s="6"/>
      <c r="C3" s="6"/>
      <c r="D3" s="6"/>
      <c r="E3" s="6"/>
      <c r="F3" s="7" t="s">
        <v>1</v>
      </c>
      <c r="G3" s="3"/>
    </row>
    <row r="4" spans="1:7" ht="17.25" customHeight="1">
      <c r="A4" s="8" t="s">
        <v>2</v>
      </c>
      <c r="B4" s="9"/>
      <c r="C4" s="107" t="s">
        <v>53</v>
      </c>
      <c r="D4" s="107"/>
      <c r="E4" s="107"/>
      <c r="F4" s="107"/>
      <c r="G4" s="3"/>
    </row>
    <row r="5" spans="1:7" ht="17.25" customHeight="1">
      <c r="A5" s="8" t="s">
        <v>4</v>
      </c>
      <c r="B5" s="11" t="s">
        <v>5</v>
      </c>
      <c r="C5" s="10" t="s">
        <v>6</v>
      </c>
      <c r="D5" s="33" t="s">
        <v>28</v>
      </c>
      <c r="E5" s="10" t="s">
        <v>54</v>
      </c>
      <c r="F5" s="33" t="s">
        <v>55</v>
      </c>
      <c r="G5" s="3"/>
    </row>
    <row r="6" spans="1:7" ht="17.25" customHeight="1">
      <c r="A6" s="34" t="s">
        <v>56</v>
      </c>
      <c r="B6" s="35">
        <f>B7+B8</f>
        <v>824.15</v>
      </c>
      <c r="C6" s="36" t="s">
        <v>57</v>
      </c>
      <c r="D6" s="37">
        <f>SUM(D7:D21)</f>
        <v>824.15</v>
      </c>
      <c r="E6" s="37"/>
      <c r="F6" s="37"/>
      <c r="G6" s="3"/>
    </row>
    <row r="7" spans="1:7" ht="17.25" customHeight="1">
      <c r="A7" s="34" t="s">
        <v>58</v>
      </c>
      <c r="B7" s="35">
        <v>400.03</v>
      </c>
      <c r="C7" s="87" t="s">
        <v>87</v>
      </c>
      <c r="D7" s="35">
        <v>400.03</v>
      </c>
      <c r="E7" s="35">
        <v>400.03</v>
      </c>
      <c r="F7" s="38"/>
      <c r="G7" s="3"/>
    </row>
    <row r="8" spans="1:7" ht="17.25" customHeight="1">
      <c r="A8" s="34" t="s">
        <v>59</v>
      </c>
      <c r="B8" s="35">
        <v>424.12</v>
      </c>
      <c r="C8" s="87" t="s">
        <v>87</v>
      </c>
      <c r="D8" s="35">
        <v>424.12</v>
      </c>
      <c r="E8" s="35">
        <v>424.12</v>
      </c>
      <c r="F8" s="38"/>
      <c r="G8" s="3"/>
    </row>
    <row r="9" spans="1:7" ht="17.25" customHeight="1">
      <c r="A9" s="34" t="s">
        <v>60</v>
      </c>
      <c r="B9" s="35"/>
      <c r="C9" s="87"/>
      <c r="D9" s="53"/>
      <c r="E9" s="53"/>
      <c r="F9" s="38"/>
      <c r="G9" s="3"/>
    </row>
    <row r="10" spans="1:7" ht="17.25" customHeight="1">
      <c r="A10" s="34" t="s">
        <v>61</v>
      </c>
      <c r="B10" s="39"/>
      <c r="C10" s="87"/>
      <c r="D10" s="53"/>
      <c r="E10" s="53"/>
      <c r="F10" s="38"/>
      <c r="G10" s="3"/>
    </row>
    <row r="11" spans="1:7" ht="17.25" customHeight="1">
      <c r="A11" s="40"/>
      <c r="B11" s="41"/>
      <c r="C11" s="87"/>
      <c r="D11" s="53"/>
      <c r="E11" s="53"/>
      <c r="F11" s="38"/>
      <c r="G11" s="3"/>
    </row>
    <row r="12" spans="1:7" ht="17.25" customHeight="1">
      <c r="A12" s="40"/>
      <c r="B12" s="41"/>
      <c r="C12" s="87"/>
      <c r="D12" s="53"/>
      <c r="E12" s="53"/>
      <c r="F12" s="38"/>
      <c r="G12" s="3"/>
    </row>
    <row r="13" spans="1:7" ht="17.25" customHeight="1">
      <c r="A13" s="40"/>
      <c r="B13" s="41"/>
      <c r="C13" s="87"/>
      <c r="D13" s="53"/>
      <c r="E13" s="53"/>
      <c r="F13" s="38"/>
      <c r="G13" s="3"/>
    </row>
    <row r="14" spans="1:7" ht="17.25" customHeight="1">
      <c r="A14" s="40"/>
      <c r="B14" s="41"/>
      <c r="C14" s="87"/>
      <c r="D14" s="53"/>
      <c r="E14" s="53"/>
      <c r="F14" s="38"/>
      <c r="G14" s="3"/>
    </row>
    <row r="15" spans="1:7" ht="17.25" customHeight="1">
      <c r="A15" s="40"/>
      <c r="B15" s="41"/>
      <c r="C15" s="87"/>
      <c r="D15" s="53"/>
      <c r="E15" s="53"/>
      <c r="F15" s="38"/>
      <c r="G15" s="3"/>
    </row>
    <row r="16" spans="1:7" ht="17.25" customHeight="1">
      <c r="A16" s="40"/>
      <c r="B16" s="41"/>
      <c r="C16" s="87"/>
      <c r="D16" s="53"/>
      <c r="E16" s="53"/>
      <c r="F16" s="38"/>
      <c r="G16" s="3"/>
    </row>
    <row r="17" spans="1:7" ht="17.25" customHeight="1">
      <c r="A17" s="40"/>
      <c r="B17" s="42"/>
      <c r="C17" s="87"/>
      <c r="D17" s="53"/>
      <c r="E17" s="53"/>
      <c r="F17" s="38"/>
      <c r="G17" s="3"/>
    </row>
    <row r="18" spans="1:7" ht="17.25" customHeight="1">
      <c r="A18" s="40"/>
      <c r="B18" s="42"/>
      <c r="C18" s="87"/>
      <c r="D18" s="53"/>
      <c r="E18" s="53"/>
      <c r="F18" s="38"/>
      <c r="G18" s="3"/>
    </row>
    <row r="19" spans="1:7" ht="17.25" customHeight="1">
      <c r="A19" s="40"/>
      <c r="B19" s="42"/>
      <c r="C19" s="87"/>
      <c r="D19" s="53"/>
      <c r="E19" s="53"/>
      <c r="F19" s="38"/>
      <c r="G19" s="3"/>
    </row>
    <row r="20" spans="1:7" ht="17.25" customHeight="1">
      <c r="A20" s="40"/>
      <c r="B20" s="42"/>
      <c r="C20" s="87"/>
      <c r="D20" s="53"/>
      <c r="E20" s="53"/>
      <c r="F20" s="38"/>
      <c r="G20" s="3"/>
    </row>
    <row r="21" spans="1:7" ht="17.25" customHeight="1">
      <c r="A21" s="40"/>
      <c r="B21" s="42"/>
      <c r="C21" s="76"/>
      <c r="D21" s="53"/>
      <c r="E21" s="53"/>
      <c r="F21" s="38"/>
      <c r="G21" s="3"/>
    </row>
    <row r="22" spans="1:7" ht="17.25" customHeight="1">
      <c r="A22" s="43" t="s">
        <v>62</v>
      </c>
      <c r="B22" s="42">
        <v>743.97</v>
      </c>
      <c r="C22" s="38" t="s">
        <v>63</v>
      </c>
      <c r="D22" s="38"/>
      <c r="E22" s="38"/>
      <c r="F22" s="42"/>
      <c r="G22" s="3"/>
    </row>
    <row r="23" spans="1:7" ht="17.25" customHeight="1">
      <c r="A23" s="44" t="s">
        <v>64</v>
      </c>
      <c r="B23" s="45"/>
      <c r="C23" s="38"/>
      <c r="D23" s="38"/>
      <c r="E23" s="38"/>
      <c r="F23" s="42"/>
      <c r="G23" s="3"/>
    </row>
    <row r="24" spans="1:7" ht="17.25" customHeight="1">
      <c r="A24" s="46" t="s">
        <v>65</v>
      </c>
      <c r="B24" s="47"/>
      <c r="C24" s="38"/>
      <c r="D24" s="38"/>
      <c r="E24" s="38"/>
      <c r="F24" s="42"/>
      <c r="G24" s="3"/>
    </row>
    <row r="25" spans="1:7" ht="17.25" customHeight="1">
      <c r="A25" s="46"/>
      <c r="B25" s="45"/>
      <c r="C25" s="38"/>
      <c r="D25" s="38"/>
      <c r="E25" s="38"/>
      <c r="F25" s="42"/>
      <c r="G25" s="3"/>
    </row>
    <row r="26" spans="1:7" ht="17.25" customHeight="1">
      <c r="A26" s="46"/>
      <c r="B26" s="45"/>
      <c r="C26" s="38"/>
      <c r="D26" s="38"/>
      <c r="E26" s="38"/>
      <c r="F26" s="42"/>
      <c r="G26" s="3"/>
    </row>
    <row r="27" spans="1:7" ht="17.25" customHeight="1">
      <c r="A27" s="33" t="s">
        <v>22</v>
      </c>
      <c r="B27" s="37">
        <f>B7+B8+B22</f>
        <v>1568.12</v>
      </c>
      <c r="C27" s="48" t="s">
        <v>23</v>
      </c>
      <c r="D27" s="37">
        <f>D6</f>
        <v>824.15</v>
      </c>
      <c r="E27" s="37">
        <f>D27</f>
        <v>824.15</v>
      </c>
      <c r="F27" s="37"/>
      <c r="G27" s="3"/>
    </row>
    <row r="53" spans="30:33" ht="15">
      <c r="AF53" s="13"/>
    </row>
    <row r="54" spans="30:33" ht="15">
      <c r="AD54" s="13"/>
    </row>
    <row r="55" spans="30:33" ht="15">
      <c r="AE55" s="13"/>
      <c r="AF55" s="13"/>
    </row>
    <row r="56" spans="30:33" ht="15">
      <c r="AF56" s="13"/>
      <c r="AG56" s="13"/>
    </row>
    <row r="57" spans="30:33" ht="15">
      <c r="AG57" s="49" t="s">
        <v>66</v>
      </c>
    </row>
    <row r="94" spans="23:26" ht="15">
      <c r="Z94" s="13"/>
    </row>
    <row r="95" spans="23:26" ht="15">
      <c r="W95" s="13"/>
      <c r="X95" s="13"/>
      <c r="Y95" s="13"/>
      <c r="Z95" s="49" t="s">
        <v>66</v>
      </c>
    </row>
  </sheetData>
  <mergeCells count="2">
    <mergeCell ref="A2:F2"/>
    <mergeCell ref="C4:F4"/>
  </mergeCells>
  <phoneticPr fontId="9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6"/>
  <sheetViews>
    <sheetView showGridLines="0" workbookViewId="0">
      <selection activeCell="K17" sqref="K17"/>
    </sheetView>
  </sheetViews>
  <sheetFormatPr defaultRowHeight="12.75" customHeight="1"/>
  <cols>
    <col min="1" max="1" width="16.7109375" style="13" customWidth="1"/>
    <col min="2" max="2" width="44.42578125" style="13" customWidth="1"/>
    <col min="3" max="5" width="28" style="13" customWidth="1"/>
    <col min="6" max="16384" width="9.140625" style="13"/>
  </cols>
  <sheetData>
    <row r="1" spans="1:6" s="2" customFormat="1" ht="21" customHeight="1">
      <c r="A1" s="3"/>
      <c r="B1" s="3"/>
      <c r="C1" s="3"/>
      <c r="D1" s="3"/>
      <c r="E1" s="3"/>
    </row>
    <row r="2" spans="1:6" s="2" customFormat="1" ht="29.25" customHeight="1">
      <c r="A2" s="111" t="s">
        <v>67</v>
      </c>
      <c r="B2" s="111"/>
      <c r="C2" s="111"/>
      <c r="D2" s="111"/>
      <c r="E2" s="111"/>
    </row>
    <row r="3" spans="1:6" s="2" customFormat="1" ht="21" customHeight="1">
      <c r="A3" s="5" t="s">
        <v>25</v>
      </c>
      <c r="B3" s="6"/>
      <c r="C3" s="6"/>
      <c r="D3" s="6"/>
      <c r="E3" s="7" t="s">
        <v>1</v>
      </c>
    </row>
    <row r="4" spans="1:6" s="2" customFormat="1" ht="17.25" customHeight="1">
      <c r="A4" s="107" t="s">
        <v>44</v>
      </c>
      <c r="B4" s="107"/>
      <c r="C4" s="107" t="s">
        <v>68</v>
      </c>
      <c r="D4" s="107"/>
      <c r="E4" s="107"/>
    </row>
    <row r="5" spans="1:6" s="2" customFormat="1" ht="21" customHeight="1">
      <c r="A5" s="11" t="s">
        <v>50</v>
      </c>
      <c r="B5" s="11" t="s">
        <v>51</v>
      </c>
      <c r="C5" s="11" t="s">
        <v>28</v>
      </c>
      <c r="D5" s="11" t="s">
        <v>45</v>
      </c>
      <c r="E5" s="11" t="s">
        <v>46</v>
      </c>
    </row>
    <row r="6" spans="1:6" s="2" customFormat="1" ht="21" customHeight="1">
      <c r="A6" s="81" t="s">
        <v>42</v>
      </c>
      <c r="B6" s="81" t="s">
        <v>42</v>
      </c>
      <c r="C6" s="81">
        <v>1</v>
      </c>
      <c r="D6" s="81">
        <f>C6+1</f>
        <v>2</v>
      </c>
      <c r="E6" s="81">
        <f>D6+1</f>
        <v>3</v>
      </c>
    </row>
    <row r="7" spans="1:6" s="2" customFormat="1" ht="18.75" customHeight="1">
      <c r="A7" s="14" t="s">
        <v>26</v>
      </c>
      <c r="B7" s="14" t="s">
        <v>27</v>
      </c>
      <c r="C7" s="15">
        <v>1568.12</v>
      </c>
      <c r="D7" s="15">
        <v>400.03</v>
      </c>
      <c r="E7" s="15">
        <v>424.12</v>
      </c>
    </row>
    <row r="8" spans="1:6" s="2" customFormat="1" ht="21" customHeight="1">
      <c r="A8" s="31" t="s">
        <v>133</v>
      </c>
      <c r="B8" s="90" t="s">
        <v>91</v>
      </c>
      <c r="C8" s="86">
        <v>757.09</v>
      </c>
      <c r="D8" s="31"/>
      <c r="E8" s="86">
        <v>757.09</v>
      </c>
    </row>
    <row r="9" spans="1:6" s="2" customFormat="1" ht="21" customHeight="1">
      <c r="A9" s="31" t="s">
        <v>135</v>
      </c>
      <c r="B9" s="90" t="s">
        <v>134</v>
      </c>
      <c r="C9" s="86">
        <v>200</v>
      </c>
      <c r="D9" s="31"/>
      <c r="E9" s="86">
        <v>200</v>
      </c>
    </row>
    <row r="10" spans="1:6" s="2" customFormat="1" ht="21" customHeight="1">
      <c r="A10" s="31" t="s">
        <v>137</v>
      </c>
      <c r="B10" s="90" t="s">
        <v>136</v>
      </c>
      <c r="C10" s="89">
        <v>33</v>
      </c>
      <c r="D10" s="31"/>
      <c r="E10" s="89">
        <v>33</v>
      </c>
    </row>
    <row r="11" spans="1:6" s="2" customFormat="1" ht="21" customHeight="1">
      <c r="A11" s="31" t="s">
        <v>139</v>
      </c>
      <c r="B11" s="90" t="s">
        <v>138</v>
      </c>
      <c r="C11" s="89">
        <v>78</v>
      </c>
      <c r="D11" s="31"/>
      <c r="E11" s="89">
        <v>78</v>
      </c>
    </row>
    <row r="12" spans="1:6" s="2" customFormat="1" ht="21" customHeight="1">
      <c r="A12" s="31" t="s">
        <v>141</v>
      </c>
      <c r="B12" s="90" t="s">
        <v>140</v>
      </c>
      <c r="C12" s="89">
        <v>20</v>
      </c>
      <c r="D12" s="31"/>
      <c r="E12" s="89">
        <v>20</v>
      </c>
    </row>
    <row r="13" spans="1:6" s="2" customFormat="1" ht="21" customHeight="1">
      <c r="A13" s="31" t="s">
        <v>142</v>
      </c>
      <c r="B13" s="90" t="s">
        <v>95</v>
      </c>
      <c r="C13" s="89">
        <v>80</v>
      </c>
      <c r="D13" s="31"/>
      <c r="E13" s="89">
        <v>80</v>
      </c>
    </row>
    <row r="14" spans="1:6" s="2" customFormat="1" ht="21" customHeight="1">
      <c r="A14" s="82" t="s">
        <v>119</v>
      </c>
      <c r="B14" s="17" t="s">
        <v>90</v>
      </c>
      <c r="C14" s="89">
        <v>13</v>
      </c>
      <c r="D14" s="17"/>
      <c r="E14" s="96">
        <v>13</v>
      </c>
      <c r="F14" s="3"/>
    </row>
    <row r="15" spans="1:6" s="2" customFormat="1" ht="21" customHeight="1">
      <c r="A15" s="82" t="s">
        <v>119</v>
      </c>
      <c r="B15" s="17" t="s">
        <v>90</v>
      </c>
      <c r="C15" s="89">
        <v>0.12</v>
      </c>
      <c r="D15" s="17"/>
      <c r="E15" s="17">
        <v>0.12</v>
      </c>
      <c r="F15" s="3"/>
    </row>
    <row r="16" spans="1:6" s="2" customFormat="1" ht="21" customHeight="1">
      <c r="A16" s="31" t="s">
        <v>144</v>
      </c>
      <c r="B16" s="90" t="s">
        <v>143</v>
      </c>
      <c r="C16" s="89">
        <f>32.12+4.99</f>
        <v>37.11</v>
      </c>
      <c r="D16" s="89">
        <f>32.12+4.99</f>
        <v>37.11</v>
      </c>
      <c r="E16" s="31"/>
    </row>
    <row r="17" spans="1:5" s="2" customFormat="1" ht="21" customHeight="1">
      <c r="A17" s="17" t="s">
        <v>146</v>
      </c>
      <c r="B17" s="90" t="s">
        <v>145</v>
      </c>
      <c r="C17" s="89">
        <f>14.03</f>
        <v>14.03</v>
      </c>
      <c r="D17" s="89">
        <f>14.03</f>
        <v>14.03</v>
      </c>
      <c r="E17" s="17"/>
    </row>
    <row r="18" spans="1:5" s="2" customFormat="1" ht="21" customHeight="1">
      <c r="A18" s="17" t="s">
        <v>142</v>
      </c>
      <c r="B18" s="90" t="s">
        <v>95</v>
      </c>
      <c r="C18" s="89">
        <f>0.4+0.06</f>
        <v>0.46</v>
      </c>
      <c r="D18" s="89">
        <f>0.4+0.06</f>
        <v>0.46</v>
      </c>
      <c r="E18" s="17"/>
    </row>
    <row r="19" spans="1:5" s="2" customFormat="1" ht="21" customHeight="1">
      <c r="A19" s="79" t="s">
        <v>148</v>
      </c>
      <c r="B19" s="90" t="s">
        <v>147</v>
      </c>
      <c r="C19" s="89">
        <v>27.64</v>
      </c>
      <c r="D19" s="89">
        <v>27.64</v>
      </c>
      <c r="E19" s="51"/>
    </row>
    <row r="20" spans="1:5" s="2" customFormat="1" ht="21" customHeight="1">
      <c r="A20" s="17" t="s">
        <v>149</v>
      </c>
      <c r="B20" s="90" t="s">
        <v>91</v>
      </c>
      <c r="C20" s="89">
        <v>256.45999999999998</v>
      </c>
      <c r="D20" s="89">
        <v>256.45999999999998</v>
      </c>
      <c r="E20" s="17"/>
    </row>
    <row r="21" spans="1:5" ht="21" customHeight="1">
      <c r="A21" s="52" t="s">
        <v>151</v>
      </c>
      <c r="B21" s="90" t="s">
        <v>150</v>
      </c>
      <c r="C21" s="89">
        <f>22.99+3.75</f>
        <v>26.74</v>
      </c>
      <c r="D21" s="89">
        <f>22.99+3.75</f>
        <v>26.74</v>
      </c>
      <c r="E21" s="52"/>
    </row>
    <row r="22" spans="1:5" ht="21" customHeight="1">
      <c r="A22" s="52" t="s">
        <v>153</v>
      </c>
      <c r="B22" s="90" t="s">
        <v>152</v>
      </c>
      <c r="C22" s="89">
        <v>1.6</v>
      </c>
      <c r="D22" s="89">
        <v>1.6</v>
      </c>
      <c r="E22" s="52"/>
    </row>
    <row r="23" spans="1:5" s="2" customFormat="1" ht="21" customHeight="1">
      <c r="A23" s="79" t="s">
        <v>155</v>
      </c>
      <c r="B23" s="90" t="s">
        <v>154</v>
      </c>
      <c r="C23" s="89">
        <v>34.44</v>
      </c>
      <c r="D23" s="89">
        <v>34.44</v>
      </c>
      <c r="E23" s="51"/>
    </row>
    <row r="24" spans="1:5" ht="21" customHeight="1">
      <c r="A24" s="52" t="s">
        <v>157</v>
      </c>
      <c r="B24" s="90" t="s">
        <v>156</v>
      </c>
      <c r="C24" s="89">
        <v>1.55</v>
      </c>
      <c r="D24" s="89">
        <v>1.55</v>
      </c>
      <c r="E24" s="52"/>
    </row>
    <row r="26" spans="1:5" s="2" customFormat="1" ht="15"/>
  </sheetData>
  <mergeCells count="3">
    <mergeCell ref="A2:E2"/>
    <mergeCell ref="A4:B4"/>
    <mergeCell ref="C4:E4"/>
  </mergeCells>
  <phoneticPr fontId="9" type="noConversion"/>
  <printOptions horizontalCentered="1"/>
  <pageMargins left="0.39370078740157471" right="0.39370078740157471" top="0.59055118110236215" bottom="0.59055118110236215" header="0.5" footer="0.5"/>
  <pageSetup paperSize="9" scale="9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4"/>
  <sheetViews>
    <sheetView showGridLines="0" workbookViewId="0">
      <selection activeCell="B34" sqref="B34"/>
    </sheetView>
  </sheetViews>
  <sheetFormatPr defaultRowHeight="15.95" customHeight="1"/>
  <cols>
    <col min="1" max="1" width="36.85546875" style="2" customWidth="1"/>
    <col min="2" max="2" width="38" style="2" customWidth="1"/>
    <col min="3" max="5" width="28" style="2" customWidth="1"/>
    <col min="6" max="6" width="9.140625" style="2" customWidth="1"/>
    <col min="7" max="7" width="13.5703125" style="2" customWidth="1"/>
    <col min="8" max="16384" width="9.140625" style="2"/>
  </cols>
  <sheetData>
    <row r="1" spans="1:8" ht="15.95" customHeight="1">
      <c r="A1" s="3"/>
      <c r="B1" s="3"/>
      <c r="C1" s="3"/>
      <c r="D1" s="3"/>
      <c r="E1" s="3"/>
      <c r="F1" s="3"/>
      <c r="G1" s="3"/>
    </row>
    <row r="2" spans="1:8" ht="15.95" customHeight="1">
      <c r="A2" s="111" t="s">
        <v>69</v>
      </c>
      <c r="B2" s="111"/>
      <c r="C2" s="111"/>
      <c r="D2" s="111"/>
      <c r="E2" s="111"/>
      <c r="F2" s="4"/>
      <c r="G2" s="4"/>
    </row>
    <row r="3" spans="1:8" ht="15.95" customHeight="1">
      <c r="A3" s="92" t="s">
        <v>25</v>
      </c>
      <c r="B3" s="94" t="s">
        <v>89</v>
      </c>
      <c r="C3" s="44"/>
      <c r="D3" s="44"/>
      <c r="E3" s="93" t="s">
        <v>1</v>
      </c>
      <c r="F3" s="3"/>
      <c r="G3" s="3"/>
    </row>
    <row r="4" spans="1:8" ht="15.95" customHeight="1">
      <c r="A4" s="110" t="s">
        <v>70</v>
      </c>
      <c r="B4" s="110"/>
      <c r="C4" s="110" t="s">
        <v>71</v>
      </c>
      <c r="D4" s="110"/>
      <c r="E4" s="110"/>
      <c r="F4" s="3"/>
      <c r="G4" s="3"/>
    </row>
    <row r="5" spans="1:8" ht="15.95" customHeight="1">
      <c r="A5" s="81" t="s">
        <v>50</v>
      </c>
      <c r="B5" s="81" t="s">
        <v>51</v>
      </c>
      <c r="C5" s="81" t="s">
        <v>28</v>
      </c>
      <c r="D5" s="81" t="s">
        <v>72</v>
      </c>
      <c r="E5" s="81" t="s">
        <v>73</v>
      </c>
      <c r="F5" s="3"/>
      <c r="G5" s="3"/>
    </row>
    <row r="6" spans="1:8" ht="15.95" customHeight="1">
      <c r="A6" s="81" t="s">
        <v>42</v>
      </c>
      <c r="B6" s="81" t="s">
        <v>42</v>
      </c>
      <c r="C6" s="81">
        <v>1</v>
      </c>
      <c r="D6" s="81">
        <f>C6+1</f>
        <v>2</v>
      </c>
      <c r="E6" s="81">
        <f>D6+1</f>
        <v>3</v>
      </c>
      <c r="F6" s="3"/>
      <c r="G6" s="3"/>
    </row>
    <row r="7" spans="1:8" s="1" customFormat="1" ht="15.95" customHeight="1">
      <c r="A7" s="14" t="s">
        <v>74</v>
      </c>
      <c r="B7" s="14" t="s">
        <v>75</v>
      </c>
      <c r="C7" s="15"/>
      <c r="D7" s="15"/>
      <c r="E7" s="15"/>
      <c r="F7" s="29"/>
      <c r="G7" s="29"/>
      <c r="H7" s="30"/>
    </row>
    <row r="8" spans="1:8" ht="15.95" customHeight="1">
      <c r="A8" s="100" t="s">
        <v>159</v>
      </c>
      <c r="B8" s="17" t="s">
        <v>160</v>
      </c>
      <c r="C8" s="86">
        <v>37.11</v>
      </c>
      <c r="D8" s="86">
        <v>37.11</v>
      </c>
      <c r="E8" s="17"/>
      <c r="F8" s="3"/>
      <c r="G8" s="3"/>
      <c r="H8" s="13"/>
    </row>
    <row r="9" spans="1:8" ht="15.95" customHeight="1">
      <c r="A9" s="100" t="s">
        <v>161</v>
      </c>
      <c r="B9" s="112" t="s">
        <v>162</v>
      </c>
      <c r="C9" s="86">
        <v>14.03</v>
      </c>
      <c r="D9" s="86">
        <v>14.03</v>
      </c>
      <c r="E9" s="17"/>
      <c r="F9" s="3"/>
    </row>
    <row r="10" spans="1:8" ht="15.95" customHeight="1">
      <c r="A10" s="100" t="s">
        <v>163</v>
      </c>
      <c r="B10" s="112" t="s">
        <v>164</v>
      </c>
      <c r="C10" s="86">
        <v>0.46</v>
      </c>
      <c r="D10" s="86">
        <v>0.46</v>
      </c>
      <c r="E10" s="17"/>
      <c r="F10" s="3"/>
      <c r="G10" s="3"/>
    </row>
    <row r="11" spans="1:8" ht="15.95" customHeight="1">
      <c r="A11" s="100" t="s">
        <v>165</v>
      </c>
      <c r="B11" s="112" t="s">
        <v>166</v>
      </c>
      <c r="C11" s="86">
        <v>29.24</v>
      </c>
      <c r="D11" s="86">
        <v>29.24</v>
      </c>
      <c r="E11" s="17"/>
      <c r="F11" s="3"/>
      <c r="G11" s="3"/>
    </row>
    <row r="12" spans="1:8" ht="15.95" customHeight="1">
      <c r="A12" s="100" t="s">
        <v>167</v>
      </c>
      <c r="B12" s="112" t="s">
        <v>168</v>
      </c>
      <c r="C12" s="86">
        <v>113.14</v>
      </c>
      <c r="D12" s="86">
        <v>113.14</v>
      </c>
      <c r="E12" s="17"/>
      <c r="F12" s="3"/>
      <c r="G12" s="3"/>
    </row>
    <row r="13" spans="1:8" ht="15.95" customHeight="1">
      <c r="A13" s="100" t="s">
        <v>169</v>
      </c>
      <c r="B13" s="112" t="s">
        <v>170</v>
      </c>
      <c r="C13" s="86">
        <v>18.29</v>
      </c>
      <c r="D13" s="86">
        <v>18.29</v>
      </c>
      <c r="E13" s="17"/>
      <c r="F13" s="3"/>
      <c r="G13" s="3"/>
    </row>
    <row r="14" spans="1:8" ht="15.95" customHeight="1">
      <c r="A14" s="100" t="s">
        <v>171</v>
      </c>
      <c r="B14" s="112" t="s">
        <v>172</v>
      </c>
      <c r="C14" s="104">
        <v>78.47</v>
      </c>
      <c r="D14" s="101">
        <v>78.47</v>
      </c>
      <c r="E14" s="17"/>
      <c r="F14" s="3"/>
      <c r="G14" s="3"/>
    </row>
    <row r="15" spans="1:8" ht="15.95" customHeight="1">
      <c r="A15" s="100" t="s">
        <v>173</v>
      </c>
      <c r="B15" s="112" t="s">
        <v>174</v>
      </c>
      <c r="C15" s="104">
        <v>9.11</v>
      </c>
      <c r="D15" s="103">
        <v>9.11</v>
      </c>
      <c r="E15" s="17"/>
      <c r="F15" s="3"/>
      <c r="G15" s="3"/>
    </row>
    <row r="16" spans="1:8" ht="15.95" customHeight="1">
      <c r="A16" s="100" t="s">
        <v>175</v>
      </c>
      <c r="B16" s="79" t="s">
        <v>176</v>
      </c>
      <c r="C16" s="105">
        <v>12.92</v>
      </c>
      <c r="D16" s="102">
        <v>12.92</v>
      </c>
      <c r="E16" s="51"/>
    </row>
    <row r="17" spans="1:7" ht="15.95" customHeight="1">
      <c r="A17" s="100" t="s">
        <v>177</v>
      </c>
      <c r="B17" s="112" t="s">
        <v>178</v>
      </c>
      <c r="C17" s="104">
        <v>2.72</v>
      </c>
      <c r="D17" s="104">
        <v>2.72</v>
      </c>
      <c r="E17" s="86"/>
      <c r="F17" s="3"/>
      <c r="G17" s="3"/>
    </row>
    <row r="18" spans="1:7" ht="15.95" customHeight="1">
      <c r="A18" s="100" t="s">
        <v>179</v>
      </c>
      <c r="B18" s="79" t="s">
        <v>180</v>
      </c>
      <c r="C18" s="51">
        <v>2.69</v>
      </c>
      <c r="D18" s="51">
        <v>2.69</v>
      </c>
      <c r="E18" s="86"/>
    </row>
    <row r="19" spans="1:7" ht="15.95" customHeight="1">
      <c r="A19" s="100" t="s">
        <v>181</v>
      </c>
      <c r="B19" s="79" t="s">
        <v>182</v>
      </c>
      <c r="C19" s="51">
        <v>26.74</v>
      </c>
      <c r="D19" s="51">
        <v>26.74</v>
      </c>
      <c r="E19" s="86"/>
    </row>
    <row r="20" spans="1:7" ht="15.95" customHeight="1">
      <c r="A20" s="82" t="s">
        <v>183</v>
      </c>
      <c r="B20" s="79" t="s">
        <v>184</v>
      </c>
      <c r="C20" s="86">
        <v>9.75</v>
      </c>
      <c r="D20" s="51"/>
      <c r="E20" s="86">
        <v>9.75</v>
      </c>
    </row>
    <row r="21" spans="1:7" ht="15.95" customHeight="1">
      <c r="A21" s="82" t="s">
        <v>185</v>
      </c>
      <c r="B21" s="79" t="s">
        <v>186</v>
      </c>
      <c r="C21" s="86">
        <v>2.2000000000000002</v>
      </c>
      <c r="D21" s="51"/>
      <c r="E21" s="86">
        <v>2.2000000000000002</v>
      </c>
    </row>
    <row r="22" spans="1:7" ht="15.95" customHeight="1">
      <c r="A22" s="82" t="s">
        <v>187</v>
      </c>
      <c r="B22" s="79" t="s">
        <v>188</v>
      </c>
      <c r="C22" s="86">
        <v>2.1</v>
      </c>
      <c r="D22" s="51"/>
      <c r="E22" s="86">
        <v>2.1</v>
      </c>
    </row>
    <row r="23" spans="1:7" ht="15.95" customHeight="1">
      <c r="A23" s="82" t="s">
        <v>189</v>
      </c>
      <c r="B23" s="79" t="s">
        <v>190</v>
      </c>
      <c r="C23" s="86">
        <v>2.5</v>
      </c>
      <c r="D23" s="51"/>
      <c r="E23" s="86">
        <v>2.5</v>
      </c>
    </row>
    <row r="24" spans="1:7" ht="15.95" customHeight="1">
      <c r="A24" s="82" t="s">
        <v>191</v>
      </c>
      <c r="B24" s="79" t="s">
        <v>192</v>
      </c>
      <c r="C24" s="86">
        <v>1.25</v>
      </c>
      <c r="D24" s="51"/>
      <c r="E24" s="86">
        <v>1.25</v>
      </c>
    </row>
    <row r="25" spans="1:7" ht="15.95" customHeight="1">
      <c r="A25" s="82" t="s">
        <v>193</v>
      </c>
      <c r="B25" s="79" t="s">
        <v>194</v>
      </c>
      <c r="C25" s="86">
        <v>2.63</v>
      </c>
      <c r="D25" s="51"/>
      <c r="E25" s="86">
        <v>2.63</v>
      </c>
    </row>
    <row r="26" spans="1:7" ht="15.95" customHeight="1">
      <c r="A26" s="82" t="s">
        <v>195</v>
      </c>
      <c r="B26" s="79" t="s">
        <v>196</v>
      </c>
      <c r="C26" s="86">
        <v>19.079999999999998</v>
      </c>
      <c r="D26" s="51"/>
      <c r="E26" s="86">
        <v>19.079999999999998</v>
      </c>
    </row>
    <row r="27" spans="1:7" ht="15.95" customHeight="1">
      <c r="A27" s="82" t="s">
        <v>197</v>
      </c>
      <c r="B27" s="79" t="s">
        <v>198</v>
      </c>
      <c r="C27" s="86">
        <v>0.1</v>
      </c>
      <c r="D27" s="51"/>
      <c r="E27" s="86">
        <v>0.1</v>
      </c>
    </row>
    <row r="28" spans="1:7" ht="15.95" customHeight="1">
      <c r="A28" s="82" t="s">
        <v>199</v>
      </c>
      <c r="B28" s="79" t="s">
        <v>200</v>
      </c>
      <c r="C28" s="86">
        <v>0.08</v>
      </c>
      <c r="D28" s="51"/>
      <c r="E28" s="86">
        <v>0.08</v>
      </c>
    </row>
    <row r="29" spans="1:7" ht="15.95" customHeight="1">
      <c r="A29" s="82" t="s">
        <v>201</v>
      </c>
      <c r="B29" s="79" t="s">
        <v>202</v>
      </c>
      <c r="C29" s="86">
        <v>1.26</v>
      </c>
      <c r="D29" s="51"/>
      <c r="E29" s="86">
        <v>1.26</v>
      </c>
    </row>
    <row r="30" spans="1:7" ht="15.95" customHeight="1">
      <c r="A30" s="82" t="s">
        <v>203</v>
      </c>
      <c r="B30" s="79" t="s">
        <v>204</v>
      </c>
      <c r="C30" s="51">
        <v>1.55</v>
      </c>
      <c r="D30" s="51"/>
      <c r="E30" s="51">
        <v>1.55</v>
      </c>
    </row>
    <row r="31" spans="1:7" ht="15.95" customHeight="1">
      <c r="A31" s="99" t="s">
        <v>205</v>
      </c>
      <c r="B31" s="79" t="s">
        <v>206</v>
      </c>
      <c r="C31" s="86">
        <v>9.2200000000000006</v>
      </c>
      <c r="D31" s="86">
        <v>9.2200000000000006</v>
      </c>
      <c r="E31" s="51"/>
    </row>
    <row r="32" spans="1:7" ht="15.95" customHeight="1">
      <c r="A32" s="99" t="s">
        <v>207</v>
      </c>
      <c r="B32" s="79" t="s">
        <v>208</v>
      </c>
      <c r="C32" s="86">
        <v>0</v>
      </c>
      <c r="D32" s="86">
        <v>0</v>
      </c>
      <c r="E32" s="51"/>
    </row>
    <row r="33" spans="1:5" ht="15.95" customHeight="1">
      <c r="A33" s="99" t="s">
        <v>209</v>
      </c>
      <c r="B33" s="79" t="s">
        <v>210</v>
      </c>
      <c r="C33" s="86">
        <v>0.95</v>
      </c>
      <c r="D33" s="86">
        <v>0.95</v>
      </c>
      <c r="E33" s="51"/>
    </row>
    <row r="34" spans="1:5" ht="15.95" customHeight="1">
      <c r="A34" s="99" t="s">
        <v>211</v>
      </c>
      <c r="B34" s="79" t="s">
        <v>212</v>
      </c>
      <c r="C34" s="86">
        <v>2.44</v>
      </c>
      <c r="D34" s="86">
        <v>2.44</v>
      </c>
      <c r="E34" s="51"/>
    </row>
  </sheetData>
  <mergeCells count="3">
    <mergeCell ref="A2:E2"/>
    <mergeCell ref="A4:B4"/>
    <mergeCell ref="C4:E4"/>
  </mergeCells>
  <phoneticPr fontId="9" type="noConversion"/>
  <printOptions horizontalCentered="1"/>
  <pageMargins left="0.39370078740157471" right="0.39370078740157471" top="0.59055118110236215" bottom="0.59055118110236215" header="0.5" footer="0.5"/>
  <pageSetup paperSize="9" scale="9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4"/>
  <sheetViews>
    <sheetView showGridLines="0" workbookViewId="0">
      <selection activeCell="G10" sqref="G10"/>
    </sheetView>
  </sheetViews>
  <sheetFormatPr defaultRowHeight="12.75" customHeight="1"/>
  <cols>
    <col min="1" max="1" width="24.28515625" style="2" customWidth="1"/>
    <col min="2" max="2" width="37.42578125" style="2" customWidth="1"/>
    <col min="3" max="3" width="19.7109375" style="2" customWidth="1"/>
    <col min="4" max="4" width="17.7109375" style="2" customWidth="1"/>
    <col min="5" max="5" width="15" style="2" customWidth="1"/>
    <col min="6" max="6" width="17.28515625" style="2" customWidth="1"/>
    <col min="7" max="7" width="18.5703125" style="2" customWidth="1"/>
    <col min="8" max="16384" width="9.140625" style="2"/>
  </cols>
  <sheetData>
    <row r="1" spans="1:8" ht="15">
      <c r="G1" s="18"/>
    </row>
    <row r="2" spans="1:8" ht="30" customHeight="1">
      <c r="A2" s="111" t="s">
        <v>76</v>
      </c>
      <c r="B2" s="111"/>
      <c r="C2" s="111"/>
      <c r="D2" s="111"/>
      <c r="E2" s="111"/>
      <c r="F2" s="111"/>
      <c r="G2" s="111"/>
    </row>
    <row r="3" spans="1:8" ht="18" customHeight="1">
      <c r="A3" s="19" t="s">
        <v>25</v>
      </c>
      <c r="B3" s="91" t="s">
        <v>89</v>
      </c>
      <c r="C3" s="20"/>
      <c r="D3" s="21"/>
      <c r="E3" s="21"/>
      <c r="F3" s="21"/>
      <c r="G3" s="7" t="s">
        <v>1</v>
      </c>
    </row>
    <row r="4" spans="1:8" ht="31.5" customHeight="1">
      <c r="A4" s="11" t="s">
        <v>77</v>
      </c>
      <c r="B4" s="11" t="s">
        <v>78</v>
      </c>
      <c r="C4" s="11" t="s">
        <v>28</v>
      </c>
      <c r="D4" s="22" t="s">
        <v>79</v>
      </c>
      <c r="E4" s="11" t="s">
        <v>80</v>
      </c>
      <c r="F4" s="23" t="s">
        <v>81</v>
      </c>
      <c r="G4" s="11" t="s">
        <v>82</v>
      </c>
    </row>
    <row r="5" spans="1:8" ht="21.75" customHeight="1">
      <c r="A5" s="24" t="s">
        <v>42</v>
      </c>
      <c r="B5" s="24" t="s">
        <v>42</v>
      </c>
      <c r="C5" s="25">
        <v>1</v>
      </c>
      <c r="D5" s="26">
        <f>C5+1</f>
        <v>2</v>
      </c>
      <c r="E5" s="26">
        <f>D5+1</f>
        <v>3</v>
      </c>
      <c r="F5" s="26">
        <f>E5+1</f>
        <v>4</v>
      </c>
      <c r="G5" s="26">
        <f>F5+1</f>
        <v>5</v>
      </c>
    </row>
    <row r="6" spans="1:8" ht="22.5" customHeight="1">
      <c r="A6" s="14" t="s">
        <v>83</v>
      </c>
      <c r="B6" s="14" t="s">
        <v>84</v>
      </c>
      <c r="C6" s="15"/>
      <c r="D6" s="15"/>
      <c r="E6" s="15"/>
      <c r="F6" s="15"/>
      <c r="G6" s="15"/>
    </row>
    <row r="7" spans="1:8" ht="15">
      <c r="A7" s="97">
        <v>605</v>
      </c>
      <c r="B7" s="98" t="s">
        <v>89</v>
      </c>
      <c r="C7" s="97">
        <f>D7+E7</f>
        <v>14.25</v>
      </c>
      <c r="D7" s="97">
        <v>3</v>
      </c>
      <c r="E7" s="97">
        <v>11.25</v>
      </c>
      <c r="F7" s="97"/>
      <c r="G7" s="97"/>
    </row>
    <row r="8" spans="1:8" ht="15">
      <c r="A8" s="27"/>
      <c r="B8" s="27"/>
      <c r="C8" s="27"/>
      <c r="D8" s="27"/>
      <c r="E8" s="27"/>
      <c r="F8" s="27"/>
      <c r="G8" s="27"/>
      <c r="H8" s="13"/>
    </row>
    <row r="9" spans="1:8" ht="15">
      <c r="A9" s="27"/>
      <c r="B9" s="27"/>
      <c r="C9" s="27"/>
      <c r="D9" s="27"/>
      <c r="E9" s="27"/>
      <c r="F9" s="27"/>
      <c r="G9" s="27"/>
    </row>
    <row r="10" spans="1:8" ht="15">
      <c r="A10" s="27"/>
      <c r="B10" s="27"/>
      <c r="C10" s="27"/>
      <c r="D10" s="27"/>
      <c r="E10" s="27"/>
      <c r="F10" s="27"/>
      <c r="G10" s="27"/>
    </row>
    <row r="11" spans="1:8" ht="15">
      <c r="A11" s="27"/>
      <c r="B11" s="27"/>
      <c r="C11" s="27"/>
      <c r="D11" s="27"/>
      <c r="E11" s="27"/>
      <c r="F11" s="27"/>
      <c r="G11" s="27"/>
    </row>
    <row r="12" spans="1:8" ht="15">
      <c r="A12" s="27"/>
      <c r="B12" s="27"/>
      <c r="C12" s="27"/>
      <c r="D12" s="27"/>
      <c r="E12" s="27"/>
      <c r="F12" s="27"/>
      <c r="G12" s="27"/>
    </row>
    <row r="13" spans="1:8" ht="15">
      <c r="A13" s="27"/>
      <c r="B13" s="27"/>
      <c r="C13" s="27"/>
      <c r="D13" s="27"/>
      <c r="E13" s="27"/>
      <c r="F13" s="27"/>
      <c r="G13" s="27"/>
    </row>
    <row r="14" spans="1:8" ht="15">
      <c r="A14" s="27"/>
      <c r="B14" s="27"/>
      <c r="C14" s="27"/>
      <c r="D14" s="27"/>
      <c r="E14" s="27"/>
      <c r="F14" s="27"/>
      <c r="G14" s="27"/>
    </row>
    <row r="15" spans="1:8" ht="15">
      <c r="A15" s="28"/>
      <c r="B15" s="28"/>
      <c r="C15" s="28"/>
      <c r="D15" s="28"/>
      <c r="E15" s="27"/>
      <c r="F15" s="27"/>
      <c r="G15" s="27"/>
    </row>
    <row r="16" spans="1:8" ht="15">
      <c r="D16" s="13"/>
      <c r="E16" s="13"/>
      <c r="F16" s="13"/>
    </row>
    <row r="17" spans="2:7" ht="15">
      <c r="B17" s="13"/>
      <c r="C17" s="13"/>
      <c r="D17" s="13"/>
      <c r="F17" s="13"/>
    </row>
    <row r="18" spans="2:7" ht="15">
      <c r="C18" s="13"/>
      <c r="E18" s="13"/>
      <c r="G18" s="13"/>
    </row>
    <row r="19" spans="2:7" ht="15">
      <c r="C19" s="13"/>
      <c r="G19" s="13"/>
    </row>
    <row r="20" spans="2:7" ht="15">
      <c r="E20" s="13"/>
      <c r="G20" s="13"/>
    </row>
    <row r="24" spans="2:7" ht="15">
      <c r="D24" s="13"/>
    </row>
  </sheetData>
  <mergeCells count="1">
    <mergeCell ref="A2:G2"/>
  </mergeCells>
  <phoneticPr fontId="9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5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8"/>
  <sheetViews>
    <sheetView showGridLines="0" tabSelected="1" workbookViewId="0">
      <selection activeCell="B9" sqref="B9"/>
    </sheetView>
  </sheetViews>
  <sheetFormatPr defaultRowHeight="12.75" customHeight="1"/>
  <cols>
    <col min="1" max="1" width="16.7109375" style="2" customWidth="1"/>
    <col min="2" max="2" width="49.140625" style="2" customWidth="1"/>
    <col min="3" max="5" width="28" style="2" customWidth="1"/>
    <col min="6" max="6" width="9.140625" style="2" customWidth="1"/>
    <col min="7" max="7" width="13.5703125" style="2" customWidth="1"/>
    <col min="8" max="16384" width="9.140625" style="2"/>
  </cols>
  <sheetData>
    <row r="1" spans="1:8" ht="21" customHeight="1">
      <c r="A1" s="3"/>
      <c r="B1" s="3"/>
      <c r="C1" s="3"/>
      <c r="D1" s="3"/>
      <c r="E1" s="3"/>
      <c r="F1" s="3"/>
      <c r="G1" s="3"/>
    </row>
    <row r="2" spans="1:8" ht="29.25" customHeight="1">
      <c r="A2" s="111" t="s">
        <v>85</v>
      </c>
      <c r="B2" s="111"/>
      <c r="C2" s="111"/>
      <c r="D2" s="111"/>
      <c r="E2" s="111"/>
      <c r="F2" s="4"/>
      <c r="G2" s="4"/>
    </row>
    <row r="3" spans="1:8" ht="21" customHeight="1">
      <c r="A3" s="5" t="s">
        <v>25</v>
      </c>
      <c r="B3" s="6"/>
      <c r="C3" s="6"/>
      <c r="D3" s="6"/>
      <c r="E3" s="7" t="s">
        <v>1</v>
      </c>
      <c r="F3" s="3"/>
      <c r="G3" s="3"/>
    </row>
    <row r="4" spans="1:8" ht="17.25" customHeight="1">
      <c r="A4" s="107" t="s">
        <v>44</v>
      </c>
      <c r="B4" s="107"/>
      <c r="C4" s="107" t="s">
        <v>68</v>
      </c>
      <c r="D4" s="107"/>
      <c r="E4" s="107"/>
      <c r="F4" s="3"/>
      <c r="G4" s="3"/>
    </row>
    <row r="5" spans="1:8" ht="21" customHeight="1">
      <c r="A5" s="8" t="s">
        <v>50</v>
      </c>
      <c r="B5" s="9" t="s">
        <v>51</v>
      </c>
      <c r="C5" s="10" t="s">
        <v>28</v>
      </c>
      <c r="D5" s="10" t="s">
        <v>45</v>
      </c>
      <c r="E5" s="10" t="s">
        <v>46</v>
      </c>
      <c r="F5" s="3"/>
      <c r="G5" s="3"/>
    </row>
    <row r="6" spans="1:8" ht="21" customHeight="1">
      <c r="A6" s="11" t="s">
        <v>42</v>
      </c>
      <c r="B6" s="11" t="s">
        <v>42</v>
      </c>
      <c r="C6" s="12">
        <v>1</v>
      </c>
      <c r="D6" s="12">
        <f>C6+1</f>
        <v>2</v>
      </c>
      <c r="E6" s="12">
        <f>D6+1</f>
        <v>3</v>
      </c>
      <c r="F6" s="3"/>
      <c r="G6" s="3"/>
      <c r="H6" s="13"/>
    </row>
    <row r="7" spans="1:8" s="1" customFormat="1" ht="18.75" customHeight="1">
      <c r="A7" s="14" t="s">
        <v>26</v>
      </c>
      <c r="B7" s="14" t="s">
        <v>27</v>
      </c>
      <c r="C7" s="15"/>
      <c r="D7" s="15"/>
      <c r="E7" s="15"/>
      <c r="F7" s="16"/>
      <c r="G7" s="16"/>
    </row>
    <row r="8" spans="1:8" ht="21" customHeight="1">
      <c r="A8" s="17"/>
      <c r="B8" s="17"/>
      <c r="C8" s="17"/>
      <c r="D8" s="17"/>
      <c r="E8" s="17"/>
      <c r="F8" s="3"/>
      <c r="G8" s="3"/>
    </row>
    <row r="9" spans="1:8" ht="21" customHeight="1">
      <c r="A9" s="17"/>
      <c r="B9" s="17"/>
      <c r="C9" s="17"/>
      <c r="D9" s="17"/>
      <c r="E9" s="17"/>
      <c r="F9" s="3"/>
      <c r="G9" s="3"/>
    </row>
    <row r="10" spans="1:8" ht="21" customHeight="1">
      <c r="A10" s="17"/>
      <c r="B10" s="17"/>
      <c r="C10" s="17"/>
      <c r="D10" s="17"/>
      <c r="E10" s="17"/>
      <c r="F10" s="3"/>
      <c r="G10" s="3"/>
    </row>
    <row r="11" spans="1:8" ht="21" customHeight="1">
      <c r="A11" s="17"/>
      <c r="B11" s="17"/>
      <c r="C11" s="17"/>
      <c r="D11" s="17"/>
      <c r="E11" s="17"/>
      <c r="F11" s="3"/>
    </row>
    <row r="12" spans="1:8" ht="21" customHeight="1">
      <c r="A12" s="17"/>
      <c r="B12" s="17"/>
      <c r="C12" s="17"/>
      <c r="D12" s="17"/>
      <c r="E12" s="17"/>
      <c r="F12" s="3"/>
      <c r="G12" s="3"/>
    </row>
    <row r="13" spans="1:8" ht="21" customHeight="1">
      <c r="A13" s="17"/>
      <c r="B13" s="17"/>
      <c r="C13" s="17"/>
      <c r="D13" s="17"/>
      <c r="E13" s="17"/>
      <c r="F13" s="3"/>
    </row>
    <row r="14" spans="1:8" ht="21" customHeight="1">
      <c r="A14" s="17"/>
      <c r="B14" s="17"/>
      <c r="C14" s="17"/>
      <c r="D14" s="17"/>
      <c r="E14" s="17"/>
      <c r="F14" s="3"/>
      <c r="G14" s="3"/>
    </row>
    <row r="15" spans="1:8" ht="21" customHeight="1">
      <c r="A15" s="17"/>
      <c r="B15" s="17"/>
      <c r="C15" s="17"/>
      <c r="D15" s="17"/>
      <c r="E15" s="17"/>
      <c r="F15" s="3"/>
      <c r="G15" s="3"/>
    </row>
    <row r="16" spans="1:8" ht="21" customHeight="1">
      <c r="A16" s="3"/>
      <c r="B16" s="3"/>
      <c r="C16" s="3"/>
      <c r="D16" s="3"/>
      <c r="E16" s="3"/>
      <c r="F16" s="3"/>
      <c r="G16" s="3"/>
    </row>
    <row r="17" spans="1:7" ht="21" customHeight="1"/>
    <row r="18" spans="1:7" ht="21" customHeight="1">
      <c r="A18" s="3"/>
      <c r="B18" s="3"/>
      <c r="C18" s="3"/>
      <c r="D18" s="3"/>
      <c r="E18" s="3"/>
      <c r="F18" s="3"/>
      <c r="G18" s="3"/>
    </row>
  </sheetData>
  <mergeCells count="3">
    <mergeCell ref="A2:E2"/>
    <mergeCell ref="A4:B4"/>
    <mergeCell ref="C4:E4"/>
  </mergeCells>
  <phoneticPr fontId="9" type="noConversion"/>
  <printOptions horizontalCentered="1"/>
  <pageMargins left="0.39370078740157471" right="0.39370078740157471" top="0.59055118110236215" bottom="0.59055118110236215" header="0.5" footer="0.5"/>
  <pageSetup paperSize="9" scale="9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三公表</vt:lpstr>
      <vt:lpstr>政府性基金</vt:lpstr>
      <vt:lpstr>部门收入总表!Print_Area</vt:lpstr>
      <vt:lpstr>部门支出总表!Print_Area</vt:lpstr>
      <vt:lpstr>财拨收支总表!Print_Area</vt:lpstr>
      <vt:lpstr>三公表!Print_Area</vt:lpstr>
      <vt:lpstr>收支预算总表!Print_Area</vt:lpstr>
      <vt:lpstr>一般公共预算基本支出表!Print_Area</vt:lpstr>
      <vt:lpstr>一般公共预算支出表!Print_Area</vt:lpstr>
      <vt:lpstr>政府性基金!Print_Area</vt:lpstr>
      <vt:lpstr>部门收入总表!Print_Titles</vt:lpstr>
      <vt:lpstr>部门支出总表!Print_Titles</vt:lpstr>
      <vt:lpstr>财拨收支总表!Print_Titles</vt:lpstr>
      <vt:lpstr>三公表!Print_Titles</vt:lpstr>
      <vt:lpstr>收支预算总表!Print_Titles</vt:lpstr>
      <vt:lpstr>一般公共预算基本支出表!Print_Titles</vt:lpstr>
      <vt:lpstr>一般公共预算支出表!Print_Titles</vt:lpstr>
      <vt:lpstr>政府性基金!Print_Titles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2020-05-01T02:31:59Z</cp:lastPrinted>
  <dcterms:created xsi:type="dcterms:W3CDTF">2020-04-13T07:38:10Z</dcterms:created>
  <dcterms:modified xsi:type="dcterms:W3CDTF">2021-04-29T07:36:40Z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