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0" yWindow="0" windowWidth="28800" windowHeight="12465" tabRatio="767" activeTab="7"/>
  </bookViews>
  <sheets>
    <sheet name="收支预算总表" sheetId="2" r:id="rId1"/>
    <sheet name="部门收入总表" sheetId="3" r:id="rId2"/>
    <sheet name="部门支出总表" sheetId="4" r:id="rId3"/>
    <sheet name="财拨收支总表" sheetId="5" r:id="rId4"/>
    <sheet name="一般公共预算支出表" sheetId="6" r:id="rId5"/>
    <sheet name="一般公共预算基本支出表" sheetId="7" r:id="rId6"/>
    <sheet name="三公表" sheetId="8" r:id="rId7"/>
    <sheet name="政府性基金" sheetId="9" r:id="rId8"/>
  </sheets>
  <definedNames>
    <definedName name="_xlnm.Print_Area" localSheetId="1">部门收入总表!$A$1:$O$19</definedName>
    <definedName name="_xlnm.Print_Area" localSheetId="2">部门支出总表!$A$1:$H$20</definedName>
    <definedName name="_xlnm.Print_Area" localSheetId="3">财拨收支总表!$A$1:$F$27</definedName>
    <definedName name="_xlnm.Print_Area" localSheetId="6">三公表!$A$1:$G$24</definedName>
    <definedName name="_xlnm.Print_Area" localSheetId="0">收支预算总表!$A$1:$D$27</definedName>
    <definedName name="_xlnm.Print_Area" localSheetId="5">一般公共预算基本支出表!$A$1:$E$17</definedName>
    <definedName name="_xlnm.Print_Area" localSheetId="4">一般公共预算支出表!$A$1:$E$26</definedName>
    <definedName name="_xlnm.Print_Area" localSheetId="7">政府性基金!$A$1:$E$18</definedName>
    <definedName name="_xlnm.Print_Titles" localSheetId="1">部门收入总表!$A:$O,部门收入总表!$1:$6</definedName>
    <definedName name="_xlnm.Print_Titles" localSheetId="2">部门支出总表!$A:$H,部门支出总表!$1:$6</definedName>
    <definedName name="_xlnm.Print_Titles" localSheetId="3">财拨收支总表!$A:$F,财拨收支总表!$1:$5</definedName>
    <definedName name="_xlnm.Print_Titles" localSheetId="6">三公表!$A:$G,三公表!$1:$5</definedName>
    <definedName name="_xlnm.Print_Titles" localSheetId="0">收支预算总表!$A:$D,收支预算总表!$1:$5</definedName>
    <definedName name="_xlnm.Print_Titles" localSheetId="5">一般公共预算基本支出表!$A:$E,一般公共预算基本支出表!$1:$6</definedName>
    <definedName name="_xlnm.Print_Titles" localSheetId="4">一般公共预算支出表!$A:$E,一般公共预算支出表!$1:$6</definedName>
    <definedName name="_xlnm.Print_Titles" localSheetId="7">政府性基金!$A:$E,政府性基金!$1:$6</definedName>
  </definedNames>
  <calcPr calcId="125725"/>
</workbook>
</file>

<file path=xl/calcChain.xml><?xml version="1.0" encoding="utf-8"?>
<calcChain xmlns="http://schemas.openxmlformats.org/spreadsheetml/2006/main">
  <c r="D21" i="6"/>
  <c r="D18"/>
  <c r="D17"/>
  <c r="D16"/>
  <c r="C21"/>
  <c r="C18"/>
  <c r="C17"/>
  <c r="C16"/>
  <c r="D21" i="4"/>
  <c r="D18"/>
  <c r="D17"/>
  <c r="C7" i="8"/>
  <c r="B6" i="5"/>
  <c r="D6"/>
  <c r="D27" s="1"/>
  <c r="E27" s="1"/>
  <c r="B27"/>
  <c r="C21" i="4"/>
  <c r="C18"/>
  <c r="C17"/>
  <c r="C16"/>
  <c r="E7" i="3"/>
  <c r="D17" i="2"/>
  <c r="D14"/>
  <c r="D13"/>
  <c r="D12"/>
  <c r="D22" s="1"/>
  <c r="D6" i="3"/>
  <c r="E6" s="1"/>
  <c r="F6" s="1"/>
  <c r="G6" s="1"/>
  <c r="H6" s="1"/>
  <c r="I6" s="1"/>
  <c r="J6" s="1"/>
  <c r="K6" s="1"/>
  <c r="L6" s="1"/>
  <c r="M6" s="1"/>
  <c r="N6" s="1"/>
  <c r="O6" s="1"/>
  <c r="D6" i="4"/>
  <c r="E6" s="1"/>
  <c r="F6" s="1"/>
  <c r="G6" s="1"/>
  <c r="H6" s="1"/>
  <c r="D6" i="6"/>
  <c r="E6" s="1"/>
  <c r="D6" i="7"/>
  <c r="E6" s="1"/>
  <c r="D5" i="8"/>
  <c r="E5"/>
  <c r="F5" s="1"/>
  <c r="G5" s="1"/>
  <c r="D6" i="9"/>
  <c r="E6"/>
</calcChain>
</file>

<file path=xl/sharedStrings.xml><?xml version="1.0" encoding="utf-8"?>
<sst xmlns="http://schemas.openxmlformats.org/spreadsheetml/2006/main" count="313" uniqueCount="213">
  <si>
    <t>收支预算总表</t>
  </si>
  <si>
    <t>单位：万元</t>
  </si>
  <si>
    <t>收      入</t>
  </si>
  <si>
    <t xml:space="preserve">支       出 </t>
  </si>
  <si>
    <t>项目</t>
  </si>
  <si>
    <t>预算数</t>
  </si>
  <si>
    <t>项目(按支出功能科目类级)</t>
  </si>
  <si>
    <t>一、财政拨款</t>
  </si>
  <si>
    <t xml:space="preserve">    一般公共预算拨款收入</t>
  </si>
  <si>
    <t xml:space="preserve">    专项收入</t>
  </si>
  <si>
    <t xml:space="preserve">    政府性基金预算拨款收入</t>
  </si>
  <si>
    <t xml:space="preserve">    预算内投资收入</t>
  </si>
  <si>
    <t>二、事业收入</t>
  </si>
  <si>
    <t>三、事业单位经营收入</t>
  </si>
  <si>
    <t>四、其他收入</t>
  </si>
  <si>
    <t>五、附属单位上缴收入</t>
  </si>
  <si>
    <t>六、上级补助收入</t>
  </si>
  <si>
    <t>本年收入合计</t>
  </si>
  <si>
    <t>本年支出合计</t>
  </si>
  <si>
    <t>七、用事业基金弥补收支差额</t>
  </si>
  <si>
    <t>结转下年</t>
  </si>
  <si>
    <t>八、上年结转（结余）</t>
  </si>
  <si>
    <t>收入总计</t>
  </si>
  <si>
    <t>支出总计</t>
  </si>
  <si>
    <t>部门收入总表</t>
  </si>
  <si>
    <t>填报单位</t>
  </si>
  <si>
    <t>功能科目编码</t>
  </si>
  <si>
    <t>功能科目名称</t>
  </si>
  <si>
    <t>合计</t>
  </si>
  <si>
    <t>上年结转</t>
  </si>
  <si>
    <t>财政拨款</t>
  </si>
  <si>
    <t>事业收入</t>
  </si>
  <si>
    <t>事业单位经营收入</t>
  </si>
  <si>
    <t>其他收入</t>
  </si>
  <si>
    <t>附属单位上缴收入</t>
  </si>
  <si>
    <t>上级补助收入</t>
  </si>
  <si>
    <t>用事业基金弥补收支差额</t>
  </si>
  <si>
    <t>小计</t>
  </si>
  <si>
    <t>一般公共预算拨款收入</t>
  </si>
  <si>
    <t>政府性基金预算拨款收入</t>
  </si>
  <si>
    <t>专项收入</t>
  </si>
  <si>
    <t>预算内投资收入</t>
  </si>
  <si>
    <t>**</t>
  </si>
  <si>
    <t>部门支出总表</t>
  </si>
  <si>
    <t>支出功能分类科目</t>
  </si>
  <si>
    <t>基本支出</t>
  </si>
  <si>
    <t>项目支出</t>
  </si>
  <si>
    <t>事业单位经营支出</t>
  </si>
  <si>
    <t xml:space="preserve">上缴上级支出 </t>
  </si>
  <si>
    <t>对附属单位补助支出</t>
  </si>
  <si>
    <t>科目编码</t>
  </si>
  <si>
    <t xml:space="preserve">科目名称 </t>
  </si>
  <si>
    <t>财政拨款收支总表</t>
  </si>
  <si>
    <t xml:space="preserve">支出 </t>
  </si>
  <si>
    <t>一般公共预算支出</t>
  </si>
  <si>
    <t>政府性基金预算支出</t>
  </si>
  <si>
    <t>一、财政拨款收入</t>
  </si>
  <si>
    <t>一、本年支出</t>
  </si>
  <si>
    <t xml:space="preserve">  一般公共预算拨款收入</t>
  </si>
  <si>
    <t xml:space="preserve">  专项收入</t>
  </si>
  <si>
    <t xml:space="preserve">  政府性基金预算拨款收入</t>
  </si>
  <si>
    <t xml:space="preserve">  预算内投资收入</t>
  </si>
  <si>
    <t>二、上年结转</t>
  </si>
  <si>
    <t>二、结转下年</t>
  </si>
  <si>
    <t xml:space="preserve">  一般公共预算拨款结转</t>
  </si>
  <si>
    <t xml:space="preserve">  政府性基金预算拨款结转</t>
  </si>
  <si>
    <t>0</t>
  </si>
  <si>
    <t>一般公共预算支出表</t>
  </si>
  <si>
    <t>2021年预算数</t>
  </si>
  <si>
    <t>一般公共预算基本支出表</t>
  </si>
  <si>
    <t>支出经济分类科目</t>
  </si>
  <si>
    <t>2021年基本支出</t>
  </si>
  <si>
    <t>人员经费</t>
  </si>
  <si>
    <t>公用经费</t>
  </si>
  <si>
    <t>部门经济科目编码</t>
  </si>
  <si>
    <t>部门经济科目名称</t>
  </si>
  <si>
    <t>一般公共预算'三公'经费支出表</t>
  </si>
  <si>
    <t>单位编码</t>
  </si>
  <si>
    <t>单位名称</t>
  </si>
  <si>
    <t>因公出国(境)费</t>
  </si>
  <si>
    <t>公务接待费</t>
  </si>
  <si>
    <t>公务用车运行维护费</t>
  </si>
  <si>
    <t>公务用车购置</t>
  </si>
  <si>
    <t>部门编码</t>
  </si>
  <si>
    <t>部门名称</t>
  </si>
  <si>
    <t>政府性基金预算支出表</t>
  </si>
  <si>
    <t>填报单位:乐平市商务局</t>
    <phoneticPr fontId="9" type="noConversion"/>
  </si>
  <si>
    <t>【2011301】行政运行</t>
  </si>
  <si>
    <t>【2011308】招商引资</t>
  </si>
  <si>
    <t>乐平市商务局</t>
    <phoneticPr fontId="9" type="noConversion"/>
  </si>
  <si>
    <t>行政运行</t>
  </si>
  <si>
    <t>行政运行</t>
    <phoneticPr fontId="9" type="noConversion"/>
  </si>
  <si>
    <r>
      <t>2011301-</t>
    </r>
    <r>
      <rPr>
        <sz val="10"/>
        <rFont val="宋体"/>
        <family val="3"/>
        <charset val="134"/>
      </rPr>
      <t>【</t>
    </r>
    <r>
      <rPr>
        <sz val="10"/>
        <rFont val="Arial"/>
        <family val="2"/>
      </rPr>
      <t>2011301</t>
    </r>
    <r>
      <rPr>
        <sz val="10"/>
        <rFont val="宋体"/>
        <family val="3"/>
        <charset val="134"/>
      </rPr>
      <t>】</t>
    </r>
    <phoneticPr fontId="9" type="noConversion"/>
  </si>
  <si>
    <r>
      <t>2089999-</t>
    </r>
    <r>
      <rPr>
        <sz val="10"/>
        <rFont val="宋体"/>
        <family val="3"/>
        <charset val="134"/>
      </rPr>
      <t>【</t>
    </r>
    <r>
      <rPr>
        <sz val="10"/>
        <rFont val="Arial"/>
        <family val="2"/>
      </rPr>
      <t>2089999</t>
    </r>
    <r>
      <rPr>
        <sz val="10"/>
        <rFont val="宋体"/>
        <family val="3"/>
        <charset val="134"/>
      </rPr>
      <t>】</t>
    </r>
    <phoneticPr fontId="9" type="noConversion"/>
  </si>
  <si>
    <t>其他社会保障和就业支出</t>
  </si>
  <si>
    <t>其他社会保障和就业支出</t>
    <phoneticPr fontId="9" type="noConversion"/>
  </si>
  <si>
    <r>
      <t>2210201-</t>
    </r>
    <r>
      <rPr>
        <sz val="10"/>
        <rFont val="宋体"/>
        <family val="3"/>
        <charset val="134"/>
      </rPr>
      <t>【</t>
    </r>
    <r>
      <rPr>
        <sz val="10"/>
        <rFont val="Arial"/>
        <family val="2"/>
      </rPr>
      <t>2210201</t>
    </r>
    <r>
      <rPr>
        <sz val="10"/>
        <rFont val="宋体"/>
        <family val="3"/>
        <charset val="134"/>
      </rPr>
      <t>】</t>
    </r>
    <phoneticPr fontId="9" type="noConversion"/>
  </si>
  <si>
    <t>住房公积金</t>
  </si>
  <si>
    <r>
      <t>2080505-</t>
    </r>
    <r>
      <rPr>
        <sz val="10"/>
        <rFont val="宋体"/>
        <family val="3"/>
        <charset val="134"/>
      </rPr>
      <t>【</t>
    </r>
    <r>
      <rPr>
        <sz val="10"/>
        <rFont val="Arial"/>
        <family val="2"/>
      </rPr>
      <t>2080505</t>
    </r>
    <r>
      <rPr>
        <sz val="10"/>
        <rFont val="宋体"/>
        <family val="3"/>
        <charset val="134"/>
      </rPr>
      <t>】</t>
    </r>
    <phoneticPr fontId="9" type="noConversion"/>
  </si>
  <si>
    <t>机关事业单位基本养老保险缴费支出</t>
  </si>
  <si>
    <r>
      <t>2101101-</t>
    </r>
    <r>
      <rPr>
        <sz val="10"/>
        <rFont val="宋体"/>
        <family val="3"/>
        <charset val="134"/>
      </rPr>
      <t>【</t>
    </r>
    <r>
      <rPr>
        <sz val="10"/>
        <rFont val="Arial"/>
        <family val="2"/>
      </rPr>
      <t>2101101</t>
    </r>
    <r>
      <rPr>
        <sz val="10"/>
        <rFont val="宋体"/>
        <family val="3"/>
        <charset val="134"/>
      </rPr>
      <t>】</t>
    </r>
    <phoneticPr fontId="9" type="noConversion"/>
  </si>
  <si>
    <t>行政单位医疗</t>
  </si>
  <si>
    <r>
      <t>2080506-</t>
    </r>
    <r>
      <rPr>
        <sz val="10"/>
        <rFont val="宋体"/>
        <family val="3"/>
        <charset val="134"/>
      </rPr>
      <t>【</t>
    </r>
    <r>
      <rPr>
        <sz val="10"/>
        <rFont val="Arial"/>
        <family val="2"/>
      </rPr>
      <t>2080506</t>
    </r>
    <r>
      <rPr>
        <sz val="10"/>
        <rFont val="宋体"/>
        <family val="3"/>
        <charset val="134"/>
      </rPr>
      <t>】</t>
    </r>
    <phoneticPr fontId="9" type="noConversion"/>
  </si>
  <si>
    <t>机关事业单位职业年金缴费支出</t>
  </si>
  <si>
    <r>
      <t>2160201-</t>
    </r>
    <r>
      <rPr>
        <sz val="10"/>
        <rFont val="宋体"/>
        <family val="3"/>
        <charset val="134"/>
      </rPr>
      <t>【</t>
    </r>
    <r>
      <rPr>
        <sz val="10"/>
        <rFont val="Arial"/>
        <family val="2"/>
      </rPr>
      <t>2160201</t>
    </r>
    <r>
      <rPr>
        <sz val="10"/>
        <rFont val="宋体"/>
        <family val="3"/>
        <charset val="134"/>
      </rPr>
      <t>】</t>
    </r>
    <phoneticPr fontId="9" type="noConversion"/>
  </si>
  <si>
    <r>
      <t>2011308-</t>
    </r>
    <r>
      <rPr>
        <sz val="10"/>
        <rFont val="宋体"/>
        <family val="3"/>
        <charset val="134"/>
      </rPr>
      <t>【</t>
    </r>
    <r>
      <rPr>
        <sz val="10"/>
        <rFont val="Arial"/>
        <family val="2"/>
      </rPr>
      <t>2011308</t>
    </r>
    <r>
      <rPr>
        <sz val="10"/>
        <rFont val="宋体"/>
        <family val="3"/>
        <charset val="134"/>
      </rPr>
      <t>】</t>
    </r>
    <phoneticPr fontId="9" type="noConversion"/>
  </si>
  <si>
    <t>招商引资</t>
  </si>
  <si>
    <r>
      <t>2011302-</t>
    </r>
    <r>
      <rPr>
        <sz val="10"/>
        <rFont val="宋体"/>
        <family val="3"/>
        <charset val="134"/>
      </rPr>
      <t>【</t>
    </r>
    <r>
      <rPr>
        <sz val="10"/>
        <rFont val="Arial"/>
        <family val="2"/>
      </rPr>
      <t>2011302</t>
    </r>
    <r>
      <rPr>
        <sz val="10"/>
        <rFont val="宋体"/>
        <family val="3"/>
        <charset val="134"/>
      </rPr>
      <t>】</t>
    </r>
    <phoneticPr fontId="9" type="noConversion"/>
  </si>
  <si>
    <t>一般行政管理事务</t>
  </si>
  <si>
    <r>
      <t>2011399-</t>
    </r>
    <r>
      <rPr>
        <sz val="10"/>
        <rFont val="宋体"/>
        <family val="3"/>
        <charset val="134"/>
      </rPr>
      <t>【</t>
    </r>
    <r>
      <rPr>
        <sz val="10"/>
        <rFont val="Arial"/>
        <family val="2"/>
      </rPr>
      <t>2011399</t>
    </r>
    <r>
      <rPr>
        <sz val="10"/>
        <rFont val="宋体"/>
        <family val="3"/>
        <charset val="134"/>
      </rPr>
      <t>】</t>
    </r>
    <phoneticPr fontId="9" type="noConversion"/>
  </si>
  <si>
    <t>其他商贸事务支出</t>
  </si>
  <si>
    <r>
      <t>2080699-</t>
    </r>
    <r>
      <rPr>
        <sz val="10"/>
        <rFont val="宋体"/>
        <family val="3"/>
        <charset val="134"/>
      </rPr>
      <t>【</t>
    </r>
    <r>
      <rPr>
        <sz val="10"/>
        <rFont val="Arial"/>
        <family val="2"/>
      </rPr>
      <t>2080699</t>
    </r>
    <r>
      <rPr>
        <sz val="10"/>
        <rFont val="宋体"/>
        <family val="3"/>
        <charset val="134"/>
      </rPr>
      <t>】</t>
    </r>
    <phoneticPr fontId="9" type="noConversion"/>
  </si>
  <si>
    <t>其他企业改革发展补助</t>
  </si>
  <si>
    <r>
      <t>2160299-</t>
    </r>
    <r>
      <rPr>
        <sz val="10"/>
        <rFont val="宋体"/>
        <family val="3"/>
        <charset val="134"/>
      </rPr>
      <t>【</t>
    </r>
    <r>
      <rPr>
        <sz val="10"/>
        <rFont val="Arial"/>
        <family val="2"/>
      </rPr>
      <t>2160299</t>
    </r>
    <r>
      <rPr>
        <sz val="10"/>
        <rFont val="宋体"/>
        <family val="3"/>
        <charset val="134"/>
      </rPr>
      <t>】</t>
    </r>
    <phoneticPr fontId="9" type="noConversion"/>
  </si>
  <si>
    <t>其他商业流通事务支出</t>
  </si>
  <si>
    <r>
      <t>2101102-</t>
    </r>
    <r>
      <rPr>
        <sz val="10"/>
        <rFont val="宋体"/>
        <family val="3"/>
        <charset val="134"/>
      </rPr>
      <t>【</t>
    </r>
    <r>
      <rPr>
        <sz val="10"/>
        <rFont val="Arial"/>
        <family val="2"/>
      </rPr>
      <t>2101102</t>
    </r>
    <r>
      <rPr>
        <sz val="10"/>
        <rFont val="宋体"/>
        <family val="3"/>
        <charset val="134"/>
      </rPr>
      <t>】</t>
    </r>
    <phoneticPr fontId="9" type="noConversion"/>
  </si>
  <si>
    <t>事业单位医疗</t>
  </si>
  <si>
    <r>
      <t>2160250-</t>
    </r>
    <r>
      <rPr>
        <sz val="10"/>
        <rFont val="宋体"/>
        <family val="3"/>
        <charset val="134"/>
      </rPr>
      <t>【</t>
    </r>
    <r>
      <rPr>
        <sz val="10"/>
        <rFont val="Arial"/>
        <family val="2"/>
      </rPr>
      <t>2160250</t>
    </r>
    <r>
      <rPr>
        <sz val="10"/>
        <rFont val="宋体"/>
        <family val="3"/>
        <charset val="134"/>
      </rPr>
      <t>】</t>
    </r>
    <phoneticPr fontId="9" type="noConversion"/>
  </si>
  <si>
    <t>事业运行</t>
  </si>
  <si>
    <r>
      <rPr>
        <sz val="10"/>
        <rFont val="宋体"/>
        <family val="3"/>
        <charset val="134"/>
      </rPr>
      <t>【</t>
    </r>
    <r>
      <rPr>
        <sz val="10"/>
        <rFont val="Arial"/>
        <family val="2"/>
      </rPr>
      <t>2011301</t>
    </r>
    <r>
      <rPr>
        <sz val="10"/>
        <rFont val="宋体"/>
        <family val="3"/>
        <charset val="134"/>
      </rPr>
      <t>】</t>
    </r>
    <phoneticPr fontId="9" type="noConversion"/>
  </si>
  <si>
    <r>
      <rPr>
        <sz val="10"/>
        <rFont val="宋体"/>
        <family val="3"/>
        <charset val="134"/>
      </rPr>
      <t>【</t>
    </r>
    <r>
      <rPr>
        <sz val="10"/>
        <rFont val="Arial"/>
        <family val="2"/>
      </rPr>
      <t>2011308</t>
    </r>
    <r>
      <rPr>
        <sz val="10"/>
        <rFont val="宋体"/>
        <family val="3"/>
        <charset val="134"/>
      </rPr>
      <t>】</t>
    </r>
    <phoneticPr fontId="9" type="noConversion"/>
  </si>
  <si>
    <r>
      <rPr>
        <sz val="10"/>
        <rFont val="宋体"/>
        <family val="3"/>
        <charset val="134"/>
      </rPr>
      <t>【</t>
    </r>
    <r>
      <rPr>
        <sz val="10"/>
        <rFont val="Arial"/>
        <family val="2"/>
      </rPr>
      <t>2011302</t>
    </r>
    <r>
      <rPr>
        <sz val="10"/>
        <rFont val="宋体"/>
        <family val="3"/>
        <charset val="134"/>
      </rPr>
      <t>】</t>
    </r>
    <phoneticPr fontId="9" type="noConversion"/>
  </si>
  <si>
    <r>
      <rPr>
        <sz val="10"/>
        <rFont val="宋体"/>
        <family val="3"/>
        <charset val="134"/>
      </rPr>
      <t>【</t>
    </r>
    <r>
      <rPr>
        <sz val="10"/>
        <rFont val="Arial"/>
        <family val="2"/>
      </rPr>
      <t>2011399</t>
    </r>
    <r>
      <rPr>
        <sz val="10"/>
        <rFont val="宋体"/>
        <family val="3"/>
        <charset val="134"/>
      </rPr>
      <t>】</t>
    </r>
    <phoneticPr fontId="9" type="noConversion"/>
  </si>
  <si>
    <r>
      <rPr>
        <sz val="10"/>
        <rFont val="宋体"/>
        <family val="3"/>
        <charset val="134"/>
      </rPr>
      <t>【</t>
    </r>
    <r>
      <rPr>
        <sz val="10"/>
        <rFont val="Arial"/>
        <family val="2"/>
      </rPr>
      <t>2080699</t>
    </r>
    <r>
      <rPr>
        <sz val="10"/>
        <rFont val="宋体"/>
        <family val="3"/>
        <charset val="134"/>
      </rPr>
      <t>】</t>
    </r>
    <phoneticPr fontId="9" type="noConversion"/>
  </si>
  <si>
    <r>
      <rPr>
        <sz val="10"/>
        <rFont val="宋体"/>
        <family val="3"/>
        <charset val="134"/>
      </rPr>
      <t>【</t>
    </r>
    <r>
      <rPr>
        <sz val="10"/>
        <rFont val="Arial"/>
        <family val="2"/>
      </rPr>
      <t>2089999</t>
    </r>
    <r>
      <rPr>
        <sz val="10"/>
        <rFont val="宋体"/>
        <family val="3"/>
        <charset val="134"/>
      </rPr>
      <t>】</t>
    </r>
    <phoneticPr fontId="9" type="noConversion"/>
  </si>
  <si>
    <r>
      <rPr>
        <sz val="10"/>
        <rFont val="宋体"/>
        <family val="3"/>
        <charset val="134"/>
      </rPr>
      <t>【</t>
    </r>
    <r>
      <rPr>
        <sz val="10"/>
        <rFont val="Arial"/>
        <family val="2"/>
      </rPr>
      <t>2080505</t>
    </r>
    <r>
      <rPr>
        <sz val="10"/>
        <rFont val="宋体"/>
        <family val="3"/>
        <charset val="134"/>
      </rPr>
      <t>】</t>
    </r>
    <phoneticPr fontId="9" type="noConversion"/>
  </si>
  <si>
    <r>
      <rPr>
        <sz val="10"/>
        <rFont val="宋体"/>
        <family val="3"/>
        <charset val="134"/>
      </rPr>
      <t>【</t>
    </r>
    <r>
      <rPr>
        <sz val="10"/>
        <rFont val="Arial"/>
        <family val="2"/>
      </rPr>
      <t>2080506</t>
    </r>
    <r>
      <rPr>
        <sz val="10"/>
        <rFont val="宋体"/>
        <family val="3"/>
        <charset val="134"/>
      </rPr>
      <t>】</t>
    </r>
    <phoneticPr fontId="9" type="noConversion"/>
  </si>
  <si>
    <r>
      <rPr>
        <sz val="10"/>
        <rFont val="宋体"/>
        <family val="3"/>
        <charset val="134"/>
      </rPr>
      <t>【</t>
    </r>
    <r>
      <rPr>
        <sz val="10"/>
        <rFont val="Arial"/>
        <family val="2"/>
      </rPr>
      <t>2101101</t>
    </r>
    <r>
      <rPr>
        <sz val="10"/>
        <rFont val="宋体"/>
        <family val="3"/>
        <charset val="134"/>
      </rPr>
      <t>】</t>
    </r>
    <phoneticPr fontId="9" type="noConversion"/>
  </si>
  <si>
    <r>
      <rPr>
        <sz val="10"/>
        <rFont val="宋体"/>
        <family val="3"/>
        <charset val="134"/>
      </rPr>
      <t>【</t>
    </r>
    <r>
      <rPr>
        <sz val="10"/>
        <rFont val="Arial"/>
        <family val="2"/>
      </rPr>
      <t>2160201</t>
    </r>
    <r>
      <rPr>
        <sz val="10"/>
        <rFont val="宋体"/>
        <family val="3"/>
        <charset val="134"/>
      </rPr>
      <t>】</t>
    </r>
    <phoneticPr fontId="9" type="noConversion"/>
  </si>
  <si>
    <r>
      <rPr>
        <sz val="10"/>
        <rFont val="宋体"/>
        <family val="3"/>
        <charset val="134"/>
      </rPr>
      <t>【</t>
    </r>
    <r>
      <rPr>
        <sz val="10"/>
        <rFont val="Arial"/>
        <family val="2"/>
      </rPr>
      <t>2210201</t>
    </r>
    <r>
      <rPr>
        <sz val="10"/>
        <rFont val="宋体"/>
        <family val="3"/>
        <charset val="134"/>
      </rPr>
      <t>】</t>
    </r>
    <phoneticPr fontId="9" type="noConversion"/>
  </si>
  <si>
    <r>
      <rPr>
        <sz val="10"/>
        <rFont val="宋体"/>
        <family val="3"/>
        <charset val="134"/>
      </rPr>
      <t>【</t>
    </r>
    <r>
      <rPr>
        <sz val="10"/>
        <rFont val="Arial"/>
        <family val="2"/>
      </rPr>
      <t>2101102</t>
    </r>
    <r>
      <rPr>
        <sz val="10"/>
        <rFont val="宋体"/>
        <family val="3"/>
        <charset val="134"/>
      </rPr>
      <t>】</t>
    </r>
    <phoneticPr fontId="9" type="noConversion"/>
  </si>
  <si>
    <r>
      <rPr>
        <sz val="10"/>
        <rFont val="宋体"/>
        <family val="3"/>
        <charset val="134"/>
      </rPr>
      <t>【</t>
    </r>
    <r>
      <rPr>
        <sz val="10"/>
        <rFont val="Arial"/>
        <family val="2"/>
      </rPr>
      <t>2160250</t>
    </r>
    <r>
      <rPr>
        <sz val="10"/>
        <rFont val="宋体"/>
        <family val="3"/>
        <charset val="134"/>
      </rPr>
      <t>】</t>
    </r>
    <phoneticPr fontId="9" type="noConversion"/>
  </si>
  <si>
    <r>
      <t>【</t>
    </r>
    <r>
      <rPr>
        <sz val="10"/>
        <rFont val="Arial"/>
        <family val="2"/>
      </rPr>
      <t>2160299</t>
    </r>
    <r>
      <rPr>
        <sz val="10"/>
        <rFont val="宋体"/>
        <family val="3"/>
        <charset val="134"/>
      </rPr>
      <t>】</t>
    </r>
    <phoneticPr fontId="9" type="noConversion"/>
  </si>
  <si>
    <t>【2011301】</t>
  </si>
  <si>
    <t>招商引资</t>
    <phoneticPr fontId="9" type="noConversion"/>
  </si>
  <si>
    <t>【2011308】</t>
  </si>
  <si>
    <t>一般行政管理事务</t>
    <phoneticPr fontId="9" type="noConversion"/>
  </si>
  <si>
    <t>【2011302】</t>
  </si>
  <si>
    <t>其他商贸事务支出</t>
    <phoneticPr fontId="9" type="noConversion"/>
  </si>
  <si>
    <t>【2011399】</t>
  </si>
  <si>
    <t>其他企业改革发展补助</t>
    <phoneticPr fontId="9" type="noConversion"/>
  </si>
  <si>
    <t>【2080699】</t>
  </si>
  <si>
    <t>【2089999】</t>
  </si>
  <si>
    <t>机关事业单位基本养老保险缴费支出</t>
    <phoneticPr fontId="9" type="noConversion"/>
  </si>
  <si>
    <t>【2080505】</t>
  </si>
  <si>
    <t>机关事业单位职业年金缴费支出</t>
    <phoneticPr fontId="9" type="noConversion"/>
  </si>
  <si>
    <t>【2080506】</t>
  </si>
  <si>
    <t>行政单位医疗</t>
    <phoneticPr fontId="9" type="noConversion"/>
  </si>
  <si>
    <r>
      <t>【</t>
    </r>
    <r>
      <rPr>
        <sz val="11"/>
        <color indexed="8"/>
        <rFont val="Calibri"/>
        <family val="2"/>
      </rPr>
      <t>2101101</t>
    </r>
    <r>
      <rPr>
        <sz val="11"/>
        <color indexed="8"/>
        <rFont val="宋体"/>
        <family val="3"/>
        <charset val="134"/>
      </rPr>
      <t>】</t>
    </r>
  </si>
  <si>
    <t>【2160201】</t>
  </si>
  <si>
    <t>住房公积金</t>
    <phoneticPr fontId="9" type="noConversion"/>
  </si>
  <si>
    <t>【2210201】</t>
  </si>
  <si>
    <t>事业单位医疗</t>
    <phoneticPr fontId="9" type="noConversion"/>
  </si>
  <si>
    <t>【2101102】</t>
  </si>
  <si>
    <t>事业运行</t>
    <phoneticPr fontId="9" type="noConversion"/>
  </si>
  <si>
    <r>
      <t>【</t>
    </r>
    <r>
      <rPr>
        <sz val="11"/>
        <color indexed="8"/>
        <rFont val="Calibri"/>
        <family val="2"/>
      </rPr>
      <t>2160250</t>
    </r>
    <r>
      <rPr>
        <sz val="11"/>
        <color indexed="8"/>
        <rFont val="宋体"/>
        <family val="3"/>
        <charset val="134"/>
      </rPr>
      <t>】</t>
    </r>
  </si>
  <si>
    <t>其他商业流通事务支出</t>
    <phoneticPr fontId="9" type="noConversion"/>
  </si>
  <si>
    <t>【2160299】</t>
  </si>
  <si>
    <r>
      <rPr>
        <sz val="10"/>
        <rFont val="宋体"/>
        <family val="3"/>
        <charset val="134"/>
      </rPr>
      <t>【</t>
    </r>
    <r>
      <rPr>
        <sz val="10"/>
        <rFont val="Arial"/>
        <family val="2"/>
      </rPr>
      <t>2011301</t>
    </r>
    <r>
      <rPr>
        <sz val="10"/>
        <rFont val="宋体"/>
        <family val="3"/>
        <charset val="134"/>
      </rPr>
      <t>】一般行政管理事务</t>
    </r>
    <phoneticPr fontId="9" type="noConversion"/>
  </si>
  <si>
    <r>
      <rPr>
        <sz val="10"/>
        <rFont val="宋体"/>
        <family val="3"/>
        <charset val="134"/>
      </rPr>
      <t>【</t>
    </r>
    <r>
      <rPr>
        <sz val="10"/>
        <rFont val="Arial"/>
        <family val="2"/>
      </rPr>
      <t>30108</t>
    </r>
    <r>
      <rPr>
        <sz val="10"/>
        <rFont val="宋体"/>
        <family val="3"/>
        <charset val="134"/>
      </rPr>
      <t>】</t>
    </r>
    <phoneticPr fontId="9" type="noConversion"/>
  </si>
  <si>
    <t>机关事业单位基本养老保险缴费</t>
  </si>
  <si>
    <r>
      <rPr>
        <sz val="10"/>
        <rFont val="宋体"/>
        <family val="3"/>
        <charset val="134"/>
      </rPr>
      <t>【</t>
    </r>
    <r>
      <rPr>
        <sz val="10"/>
        <rFont val="Arial"/>
        <family val="2"/>
      </rPr>
      <t>3019999</t>
    </r>
    <r>
      <rPr>
        <sz val="10"/>
        <rFont val="宋体"/>
        <family val="3"/>
        <charset val="134"/>
      </rPr>
      <t>】</t>
    </r>
    <phoneticPr fontId="9" type="noConversion"/>
  </si>
  <si>
    <t>其他_其他工资福利支出</t>
    <phoneticPr fontId="9" type="noConversion"/>
  </si>
  <si>
    <r>
      <rPr>
        <sz val="10"/>
        <rFont val="宋体"/>
        <family val="3"/>
        <charset val="134"/>
      </rPr>
      <t>【</t>
    </r>
    <r>
      <rPr>
        <sz val="10"/>
        <rFont val="Arial"/>
        <family val="2"/>
      </rPr>
      <t>30112</t>
    </r>
    <r>
      <rPr>
        <sz val="10"/>
        <rFont val="宋体"/>
        <family val="3"/>
        <charset val="134"/>
      </rPr>
      <t>】</t>
    </r>
    <phoneticPr fontId="9" type="noConversion"/>
  </si>
  <si>
    <t>其他社会保障缴费</t>
    <phoneticPr fontId="9" type="noConversion"/>
  </si>
  <si>
    <r>
      <rPr>
        <sz val="10"/>
        <rFont val="宋体"/>
        <family val="3"/>
        <charset val="134"/>
      </rPr>
      <t>【</t>
    </r>
    <r>
      <rPr>
        <sz val="10"/>
        <rFont val="Arial"/>
        <family val="2"/>
      </rPr>
      <t>30110</t>
    </r>
    <r>
      <rPr>
        <sz val="10"/>
        <rFont val="宋体"/>
        <family val="3"/>
        <charset val="134"/>
      </rPr>
      <t>】</t>
    </r>
    <phoneticPr fontId="9" type="noConversion"/>
  </si>
  <si>
    <t>职工基本医疗保险缴费</t>
    <phoneticPr fontId="9" type="noConversion"/>
  </si>
  <si>
    <r>
      <rPr>
        <sz val="10"/>
        <rFont val="宋体"/>
        <family val="3"/>
        <charset val="134"/>
      </rPr>
      <t>【</t>
    </r>
    <r>
      <rPr>
        <sz val="10"/>
        <rFont val="Arial"/>
        <family val="2"/>
      </rPr>
      <t>3010101</t>
    </r>
    <r>
      <rPr>
        <sz val="10"/>
        <rFont val="宋体"/>
        <family val="3"/>
        <charset val="134"/>
      </rPr>
      <t>】</t>
    </r>
    <phoneticPr fontId="9" type="noConversion"/>
  </si>
  <si>
    <t>基本工资_行政</t>
    <phoneticPr fontId="9" type="noConversion"/>
  </si>
  <si>
    <r>
      <rPr>
        <sz val="10"/>
        <rFont val="宋体"/>
        <family val="3"/>
        <charset val="134"/>
      </rPr>
      <t>【</t>
    </r>
    <r>
      <rPr>
        <sz val="10"/>
        <rFont val="Arial"/>
        <family val="2"/>
      </rPr>
      <t>3010102</t>
    </r>
    <r>
      <rPr>
        <sz val="10"/>
        <rFont val="宋体"/>
        <family val="3"/>
        <charset val="134"/>
      </rPr>
      <t>】</t>
    </r>
    <phoneticPr fontId="9" type="noConversion"/>
  </si>
  <si>
    <t>基本工资_事业</t>
    <phoneticPr fontId="9" type="noConversion"/>
  </si>
  <si>
    <r>
      <rPr>
        <sz val="10"/>
        <rFont val="宋体"/>
        <family val="3"/>
        <charset val="134"/>
      </rPr>
      <t>【</t>
    </r>
    <r>
      <rPr>
        <sz val="10"/>
        <rFont val="Arial"/>
        <family val="2"/>
      </rPr>
      <t>30102</t>
    </r>
    <r>
      <rPr>
        <sz val="10"/>
        <rFont val="宋体"/>
        <family val="3"/>
        <charset val="134"/>
      </rPr>
      <t>】</t>
    </r>
    <phoneticPr fontId="9" type="noConversion"/>
  </si>
  <si>
    <t>津贴补贴</t>
    <phoneticPr fontId="9" type="noConversion"/>
  </si>
  <si>
    <r>
      <rPr>
        <sz val="10"/>
        <rFont val="宋体"/>
        <family val="3"/>
        <charset val="134"/>
      </rPr>
      <t>【</t>
    </r>
    <r>
      <rPr>
        <sz val="10"/>
        <rFont val="Arial"/>
        <family val="2"/>
      </rPr>
      <t>30103</t>
    </r>
    <r>
      <rPr>
        <sz val="10"/>
        <rFont val="宋体"/>
        <family val="3"/>
        <charset val="134"/>
      </rPr>
      <t>】</t>
    </r>
    <phoneticPr fontId="9" type="noConversion"/>
  </si>
  <si>
    <t>奖金</t>
    <phoneticPr fontId="9" type="noConversion"/>
  </si>
  <si>
    <r>
      <rPr>
        <sz val="10"/>
        <rFont val="宋体"/>
        <family val="3"/>
        <charset val="134"/>
      </rPr>
      <t>【</t>
    </r>
    <r>
      <rPr>
        <sz val="10"/>
        <rFont val="Arial"/>
        <family val="2"/>
      </rPr>
      <t>30107</t>
    </r>
    <r>
      <rPr>
        <sz val="10"/>
        <rFont val="宋体"/>
        <family val="3"/>
        <charset val="134"/>
      </rPr>
      <t>】</t>
    </r>
    <phoneticPr fontId="9" type="noConversion"/>
  </si>
  <si>
    <t>绩效工资</t>
    <phoneticPr fontId="9" type="noConversion"/>
  </si>
  <si>
    <r>
      <rPr>
        <sz val="10"/>
        <rFont val="宋体"/>
        <family val="3"/>
        <charset val="134"/>
      </rPr>
      <t>【</t>
    </r>
    <r>
      <rPr>
        <sz val="10"/>
        <rFont val="Arial"/>
        <family val="2"/>
      </rPr>
      <t>3019901</t>
    </r>
    <r>
      <rPr>
        <sz val="10"/>
        <rFont val="宋体"/>
        <family val="3"/>
        <charset val="134"/>
      </rPr>
      <t>】</t>
    </r>
    <phoneticPr fontId="9" type="noConversion"/>
  </si>
  <si>
    <t>降温费</t>
    <phoneticPr fontId="9" type="noConversion"/>
  </si>
  <si>
    <r>
      <rPr>
        <sz val="10"/>
        <rFont val="宋体"/>
        <family val="3"/>
        <charset val="134"/>
      </rPr>
      <t>【</t>
    </r>
    <r>
      <rPr>
        <sz val="10"/>
        <rFont val="Arial"/>
        <family val="2"/>
      </rPr>
      <t>3019902</t>
    </r>
    <r>
      <rPr>
        <sz val="10"/>
        <rFont val="宋体"/>
        <family val="3"/>
        <charset val="134"/>
      </rPr>
      <t>】</t>
    </r>
    <phoneticPr fontId="9" type="noConversion"/>
  </si>
  <si>
    <t>烤火费</t>
    <phoneticPr fontId="9" type="noConversion"/>
  </si>
  <si>
    <r>
      <rPr>
        <sz val="10"/>
        <rFont val="宋体"/>
        <family val="3"/>
        <charset val="134"/>
      </rPr>
      <t>【</t>
    </r>
    <r>
      <rPr>
        <sz val="10"/>
        <rFont val="Arial"/>
        <family val="2"/>
      </rPr>
      <t>30113</t>
    </r>
    <r>
      <rPr>
        <sz val="10"/>
        <rFont val="宋体"/>
        <family val="3"/>
        <charset val="134"/>
      </rPr>
      <t>】</t>
    </r>
    <phoneticPr fontId="9" type="noConversion"/>
  </si>
  <si>
    <t>住房公积金</t>
    <phoneticPr fontId="9" type="noConversion"/>
  </si>
  <si>
    <r>
      <rPr>
        <sz val="10"/>
        <rFont val="宋体"/>
        <family val="3"/>
        <charset val="134"/>
      </rPr>
      <t>【</t>
    </r>
    <r>
      <rPr>
        <sz val="10"/>
        <rFont val="Arial"/>
        <family val="2"/>
      </rPr>
      <t>30201</t>
    </r>
    <r>
      <rPr>
        <sz val="10"/>
        <rFont val="宋体"/>
        <family val="3"/>
        <charset val="134"/>
      </rPr>
      <t>】</t>
    </r>
    <phoneticPr fontId="9" type="noConversion"/>
  </si>
  <si>
    <t>办公费</t>
    <phoneticPr fontId="9" type="noConversion"/>
  </si>
  <si>
    <r>
      <rPr>
        <sz val="10"/>
        <rFont val="宋体"/>
        <family val="3"/>
        <charset val="134"/>
      </rPr>
      <t>【</t>
    </r>
    <r>
      <rPr>
        <sz val="10"/>
        <rFont val="Arial"/>
        <family val="2"/>
      </rPr>
      <t>30207</t>
    </r>
    <r>
      <rPr>
        <sz val="10"/>
        <rFont val="宋体"/>
        <family val="3"/>
        <charset val="134"/>
      </rPr>
      <t>】</t>
    </r>
    <phoneticPr fontId="9" type="noConversion"/>
  </si>
  <si>
    <t>邮电费</t>
    <phoneticPr fontId="9" type="noConversion"/>
  </si>
  <si>
    <r>
      <rPr>
        <sz val="10"/>
        <rFont val="宋体"/>
        <family val="3"/>
        <charset val="134"/>
      </rPr>
      <t>【</t>
    </r>
    <r>
      <rPr>
        <sz val="10"/>
        <rFont val="Arial"/>
        <family val="2"/>
      </rPr>
      <t>30211</t>
    </r>
    <r>
      <rPr>
        <sz val="10"/>
        <rFont val="宋体"/>
        <family val="3"/>
        <charset val="134"/>
      </rPr>
      <t>】</t>
    </r>
    <phoneticPr fontId="9" type="noConversion"/>
  </si>
  <si>
    <t>差旅费</t>
    <phoneticPr fontId="9" type="noConversion"/>
  </si>
  <si>
    <r>
      <rPr>
        <sz val="10"/>
        <rFont val="宋体"/>
        <family val="3"/>
        <charset val="134"/>
      </rPr>
      <t>【</t>
    </r>
    <r>
      <rPr>
        <sz val="10"/>
        <rFont val="Arial"/>
        <family val="2"/>
      </rPr>
      <t>30215</t>
    </r>
    <r>
      <rPr>
        <sz val="10"/>
        <rFont val="宋体"/>
        <family val="3"/>
        <charset val="134"/>
      </rPr>
      <t>】</t>
    </r>
    <phoneticPr fontId="9" type="noConversion"/>
  </si>
  <si>
    <t>会议费</t>
    <phoneticPr fontId="9" type="noConversion"/>
  </si>
  <si>
    <r>
      <rPr>
        <sz val="10"/>
        <rFont val="宋体"/>
        <family val="3"/>
        <charset val="134"/>
      </rPr>
      <t>【</t>
    </r>
    <r>
      <rPr>
        <sz val="10"/>
        <rFont val="Arial"/>
        <family val="2"/>
      </rPr>
      <t>30217</t>
    </r>
    <r>
      <rPr>
        <sz val="10"/>
        <rFont val="宋体"/>
        <family val="3"/>
        <charset val="134"/>
      </rPr>
      <t>】</t>
    </r>
    <phoneticPr fontId="9" type="noConversion"/>
  </si>
  <si>
    <t>公务接待费</t>
    <phoneticPr fontId="9" type="noConversion"/>
  </si>
  <si>
    <r>
      <rPr>
        <sz val="10"/>
        <rFont val="宋体"/>
        <family val="3"/>
        <charset val="134"/>
      </rPr>
      <t>【</t>
    </r>
    <r>
      <rPr>
        <sz val="10"/>
        <rFont val="Arial"/>
        <family val="2"/>
      </rPr>
      <t>30228</t>
    </r>
    <r>
      <rPr>
        <sz val="10"/>
        <rFont val="宋体"/>
        <family val="3"/>
        <charset val="134"/>
      </rPr>
      <t>】</t>
    </r>
    <phoneticPr fontId="9" type="noConversion"/>
  </si>
  <si>
    <t>工会经费</t>
    <phoneticPr fontId="9" type="noConversion"/>
  </si>
  <si>
    <r>
      <rPr>
        <sz val="10"/>
        <rFont val="宋体"/>
        <family val="3"/>
        <charset val="134"/>
      </rPr>
      <t>【</t>
    </r>
    <r>
      <rPr>
        <sz val="10"/>
        <rFont val="Arial"/>
        <family val="2"/>
      </rPr>
      <t>30239</t>
    </r>
    <r>
      <rPr>
        <sz val="10"/>
        <rFont val="宋体"/>
        <family val="3"/>
        <charset val="134"/>
      </rPr>
      <t>】</t>
    </r>
    <phoneticPr fontId="9" type="noConversion"/>
  </si>
  <si>
    <t>其他交通费用</t>
    <phoneticPr fontId="9" type="noConversion"/>
  </si>
  <si>
    <r>
      <rPr>
        <sz val="10"/>
        <rFont val="宋体"/>
        <family val="3"/>
        <charset val="134"/>
      </rPr>
      <t>【</t>
    </r>
    <r>
      <rPr>
        <sz val="10"/>
        <rFont val="Arial"/>
        <family val="2"/>
      </rPr>
      <t>3029901</t>
    </r>
    <r>
      <rPr>
        <sz val="10"/>
        <rFont val="宋体"/>
        <family val="3"/>
        <charset val="134"/>
      </rPr>
      <t>】</t>
    </r>
    <phoneticPr fontId="9" type="noConversion"/>
  </si>
  <si>
    <t>特需费</t>
    <phoneticPr fontId="9" type="noConversion"/>
  </si>
  <si>
    <r>
      <rPr>
        <sz val="10"/>
        <rFont val="宋体"/>
        <family val="3"/>
        <charset val="134"/>
      </rPr>
      <t>【</t>
    </r>
    <r>
      <rPr>
        <sz val="10"/>
        <rFont val="Arial"/>
        <family val="2"/>
      </rPr>
      <t>3029902</t>
    </r>
    <r>
      <rPr>
        <sz val="10"/>
        <rFont val="宋体"/>
        <family val="3"/>
        <charset val="134"/>
      </rPr>
      <t>】</t>
    </r>
    <phoneticPr fontId="9" type="noConversion"/>
  </si>
  <si>
    <t>离休人员公用费</t>
    <phoneticPr fontId="9" type="noConversion"/>
  </si>
  <si>
    <r>
      <rPr>
        <sz val="10"/>
        <rFont val="宋体"/>
        <family val="3"/>
        <charset val="134"/>
      </rPr>
      <t>【</t>
    </r>
    <r>
      <rPr>
        <sz val="10"/>
        <rFont val="Arial"/>
        <family val="2"/>
      </rPr>
      <t>3029903</t>
    </r>
    <r>
      <rPr>
        <sz val="10"/>
        <rFont val="宋体"/>
        <family val="3"/>
        <charset val="134"/>
      </rPr>
      <t>】</t>
    </r>
    <phoneticPr fontId="9" type="noConversion"/>
  </si>
  <si>
    <t>退休人员活动费</t>
    <phoneticPr fontId="9" type="noConversion"/>
  </si>
  <si>
    <r>
      <rPr>
        <sz val="10"/>
        <rFont val="宋体"/>
        <family val="3"/>
        <charset val="134"/>
      </rPr>
      <t>【</t>
    </r>
    <r>
      <rPr>
        <sz val="10"/>
        <rFont val="Arial"/>
        <family val="2"/>
      </rPr>
      <t>2160299</t>
    </r>
    <r>
      <rPr>
        <sz val="10"/>
        <rFont val="宋体"/>
        <family val="3"/>
        <charset val="134"/>
      </rPr>
      <t>】</t>
    </r>
    <phoneticPr fontId="9" type="noConversion"/>
  </si>
  <si>
    <t>其他商业流通事务支出</t>
    <phoneticPr fontId="9" type="noConversion"/>
  </si>
  <si>
    <r>
      <rPr>
        <sz val="10"/>
        <rFont val="宋体"/>
        <family val="3"/>
        <charset val="134"/>
      </rPr>
      <t>【</t>
    </r>
    <r>
      <rPr>
        <sz val="10"/>
        <rFont val="Arial"/>
        <family val="2"/>
      </rPr>
      <t>30301</t>
    </r>
    <r>
      <rPr>
        <sz val="10"/>
        <rFont val="宋体"/>
        <family val="3"/>
        <charset val="134"/>
      </rPr>
      <t>】</t>
    </r>
    <phoneticPr fontId="9" type="noConversion"/>
  </si>
  <si>
    <t>离休费</t>
    <phoneticPr fontId="9" type="noConversion"/>
  </si>
  <si>
    <r>
      <rPr>
        <sz val="10"/>
        <rFont val="宋体"/>
        <family val="3"/>
        <charset val="134"/>
      </rPr>
      <t>【</t>
    </r>
    <r>
      <rPr>
        <sz val="10"/>
        <rFont val="Arial"/>
        <family val="2"/>
      </rPr>
      <t>30302</t>
    </r>
    <r>
      <rPr>
        <sz val="10"/>
        <rFont val="宋体"/>
        <family val="3"/>
        <charset val="134"/>
      </rPr>
      <t>】</t>
    </r>
    <phoneticPr fontId="9" type="noConversion"/>
  </si>
  <si>
    <t>退休费</t>
    <phoneticPr fontId="9" type="noConversion"/>
  </si>
  <si>
    <r>
      <rPr>
        <sz val="10"/>
        <rFont val="宋体"/>
        <family val="3"/>
        <charset val="134"/>
      </rPr>
      <t>【</t>
    </r>
    <r>
      <rPr>
        <sz val="10"/>
        <rFont val="Arial"/>
        <family val="2"/>
      </rPr>
      <t>30305</t>
    </r>
    <r>
      <rPr>
        <sz val="10"/>
        <rFont val="宋体"/>
        <family val="3"/>
        <charset val="134"/>
      </rPr>
      <t>】</t>
    </r>
    <phoneticPr fontId="9" type="noConversion"/>
  </si>
  <si>
    <t>生活补助</t>
    <phoneticPr fontId="9" type="noConversion"/>
  </si>
  <si>
    <r>
      <rPr>
        <sz val="10"/>
        <rFont val="宋体"/>
        <family val="3"/>
        <charset val="134"/>
      </rPr>
      <t>【</t>
    </r>
    <r>
      <rPr>
        <sz val="10"/>
        <rFont val="Arial"/>
        <family val="2"/>
      </rPr>
      <t>30309</t>
    </r>
    <r>
      <rPr>
        <sz val="10"/>
        <rFont val="宋体"/>
        <family val="3"/>
        <charset val="134"/>
      </rPr>
      <t>】</t>
    </r>
    <phoneticPr fontId="9" type="noConversion"/>
  </si>
  <si>
    <t>奖励金</t>
    <phoneticPr fontId="9" type="noConversion"/>
  </si>
</sst>
</file>

<file path=xl/styles.xml><?xml version="1.0" encoding="utf-8"?>
<styleSheet xmlns="http://schemas.openxmlformats.org/spreadsheetml/2006/main">
  <numFmts count="2">
    <numFmt numFmtId="176" formatCode="#,##0.0000"/>
    <numFmt numFmtId="177" formatCode="0.00_ "/>
  </numFmts>
  <fonts count="16"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sz val="12"/>
      <color indexed="8"/>
      <name val="Calibri"/>
      <family val="2"/>
    </font>
    <font>
      <b/>
      <sz val="20"/>
      <color indexed="8"/>
      <name val="宋体"/>
      <charset val="134"/>
    </font>
    <font>
      <b/>
      <sz val="16"/>
      <color indexed="8"/>
      <name val="宋体"/>
      <charset val="134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4" fillId="0" borderId="0"/>
  </cellStyleXfs>
  <cellXfs count="113">
    <xf numFmtId="0" fontId="0" fillId="0" borderId="0" xfId="0"/>
    <xf numFmtId="0" fontId="1" fillId="0" borderId="0" xfId="0" applyFont="1" applyFill="1" applyBorder="1" applyAlignment="1" applyProtection="1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/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/>
    <xf numFmtId="49" fontId="4" fillId="0" borderId="6" xfId="0" applyNumberFormat="1" applyFont="1" applyFill="1" applyBorder="1" applyAlignment="1" applyProtection="1">
      <alignment horizontal="left" vertical="center" wrapText="1"/>
    </xf>
    <xf numFmtId="4" fontId="4" fillId="0" borderId="6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Border="1" applyAlignment="1" applyProtection="1"/>
    <xf numFmtId="0" fontId="2" fillId="0" borderId="6" xfId="0" applyFont="1" applyBorder="1" applyAlignment="1" applyProtection="1"/>
    <xf numFmtId="0" fontId="5" fillId="0" borderId="0" xfId="0" applyFont="1" applyBorder="1" applyAlignment="1" applyProtection="1">
      <alignment horizontal="right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/>
    <xf numFmtId="0" fontId="4" fillId="0" borderId="7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</xf>
    <xf numFmtId="49" fontId="4" fillId="0" borderId="8" xfId="0" applyNumberFormat="1" applyFont="1" applyBorder="1" applyAlignment="1" applyProtection="1">
      <alignment horizontal="center" vertical="center" wrapText="1"/>
    </xf>
    <xf numFmtId="37" fontId="4" fillId="0" borderId="8" xfId="0" applyNumberFormat="1" applyFont="1" applyBorder="1" applyAlignment="1" applyProtection="1">
      <alignment horizontal="center" vertical="center" wrapText="1"/>
    </xf>
    <xf numFmtId="37" fontId="4" fillId="0" borderId="4" xfId="0" applyNumberFormat="1" applyFont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/>
    <xf numFmtId="0" fontId="1" fillId="0" borderId="6" xfId="0" applyFont="1" applyFill="1" applyBorder="1" applyAlignment="1" applyProtection="1"/>
    <xf numFmtId="4" fontId="2" fillId="0" borderId="0" xfId="0" applyNumberFormat="1" applyFont="1" applyFill="1" applyBorder="1" applyAlignment="1" applyProtection="1"/>
    <xf numFmtId="0" fontId="5" fillId="0" borderId="0" xfId="0" applyFont="1" applyFill="1" applyBorder="1" applyAlignment="1" applyProtection="1"/>
    <xf numFmtId="0" fontId="2" fillId="0" borderId="6" xfId="0" applyFont="1" applyFill="1" applyBorder="1" applyAlignment="1" applyProtection="1"/>
    <xf numFmtId="0" fontId="2" fillId="0" borderId="0" xfId="0" applyFont="1" applyBorder="1" applyAlignment="1" applyProtection="1">
      <alignment horizontal="right" vertical="center"/>
    </xf>
    <xf numFmtId="4" fontId="4" fillId="0" borderId="3" xfId="0" applyNumberFormat="1" applyFont="1" applyBorder="1" applyAlignment="1" applyProtection="1">
      <alignment horizontal="center" vertical="center"/>
    </xf>
    <xf numFmtId="4" fontId="4" fillId="0" borderId="2" xfId="0" applyNumberFormat="1" applyFont="1" applyBorder="1" applyAlignment="1" applyProtection="1">
      <alignment horizontal="left" vertical="center"/>
    </xf>
    <xf numFmtId="4" fontId="4" fillId="0" borderId="4" xfId="0" applyNumberFormat="1" applyFont="1" applyFill="1" applyBorder="1" applyAlignment="1" applyProtection="1">
      <alignment horizontal="right" vertical="center" wrapText="1"/>
    </xf>
    <xf numFmtId="4" fontId="4" fillId="0" borderId="9" xfId="0" applyNumberFormat="1" applyFont="1" applyBorder="1" applyAlignment="1" applyProtection="1">
      <alignment vertical="center"/>
    </xf>
    <xf numFmtId="4" fontId="4" fillId="0" borderId="1" xfId="0" applyNumberFormat="1" applyFont="1" applyBorder="1" applyAlignment="1" applyProtection="1">
      <alignment horizontal="right" vertical="center"/>
    </xf>
    <xf numFmtId="4" fontId="4" fillId="0" borderId="1" xfId="0" applyNumberFormat="1" applyFont="1" applyBorder="1" applyAlignment="1" applyProtection="1">
      <alignment vertical="center"/>
    </xf>
    <xf numFmtId="4" fontId="4" fillId="0" borderId="1" xfId="0" applyNumberFormat="1" applyFont="1" applyFill="1" applyBorder="1" applyAlignment="1" applyProtection="1">
      <alignment horizontal="right" vertical="center" wrapText="1"/>
    </xf>
    <xf numFmtId="4" fontId="4" fillId="0" borderId="1" xfId="0" applyNumberFormat="1" applyFont="1" applyBorder="1" applyAlignment="1" applyProtection="1">
      <alignment horizontal="left" vertical="center"/>
    </xf>
    <xf numFmtId="4" fontId="4" fillId="0" borderId="3" xfId="0" applyNumberFormat="1" applyFont="1" applyBorder="1" applyAlignment="1" applyProtection="1">
      <alignment horizontal="right" vertical="center" wrapText="1"/>
    </xf>
    <xf numFmtId="4" fontId="4" fillId="0" borderId="1" xfId="0" applyNumberFormat="1" applyFont="1" applyBorder="1" applyAlignment="1" applyProtection="1">
      <alignment horizontal="right" vertical="center" wrapText="1"/>
    </xf>
    <xf numFmtId="4" fontId="4" fillId="0" borderId="4" xfId="0" applyNumberFormat="1" applyFont="1" applyBorder="1" applyAlignment="1" applyProtection="1">
      <alignment horizontal="left" vertical="center"/>
    </xf>
    <xf numFmtId="0" fontId="4" fillId="0" borderId="6" xfId="0" applyFont="1" applyBorder="1" applyAlignment="1" applyProtection="1"/>
    <xf numFmtId="4" fontId="4" fillId="0" borderId="9" xfId="0" applyNumberFormat="1" applyFont="1" applyBorder="1" applyAlignment="1" applyProtection="1">
      <alignment horizontal="right" vertical="center" wrapText="1"/>
    </xf>
    <xf numFmtId="4" fontId="4" fillId="0" borderId="6" xfId="0" applyNumberFormat="1" applyFont="1" applyBorder="1" applyAlignment="1" applyProtection="1">
      <alignment horizontal="left" vertical="center"/>
    </xf>
    <xf numFmtId="4" fontId="4" fillId="0" borderId="9" xfId="0" applyNumberFormat="1" applyFont="1" applyBorder="1" applyAlignment="1" applyProtection="1">
      <alignment horizontal="right" vertical="center"/>
    </xf>
    <xf numFmtId="4" fontId="4" fillId="0" borderId="1" xfId="0" applyNumberFormat="1" applyFont="1" applyBorder="1" applyAlignment="1" applyProtection="1">
      <alignment horizontal="center" vertical="center"/>
    </xf>
    <xf numFmtId="176" fontId="5" fillId="2" borderId="0" xfId="0" applyNumberFormat="1" applyFont="1" applyFill="1" applyBorder="1" applyAlignment="1" applyProtection="1"/>
    <xf numFmtId="4" fontId="4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Font="1" applyBorder="1" applyAlignment="1" applyProtection="1"/>
    <xf numFmtId="0" fontId="5" fillId="0" borderId="6" xfId="0" applyFont="1" applyBorder="1" applyAlignment="1" applyProtection="1"/>
    <xf numFmtId="4" fontId="4" fillId="0" borderId="1" xfId="0" applyNumberFormat="1" applyFont="1" applyBorder="1" applyAlignment="1" applyProtection="1"/>
    <xf numFmtId="4" fontId="4" fillId="0" borderId="4" xfId="0" applyNumberFormat="1" applyFont="1" applyBorder="1" applyAlignment="1" applyProtection="1">
      <alignment horizontal="right" vertical="center" wrapText="1"/>
    </xf>
    <xf numFmtId="4" fontId="4" fillId="0" borderId="9" xfId="0" applyNumberFormat="1" applyFont="1" applyBorder="1" applyAlignment="1" applyProtection="1">
      <alignment horizontal="left" vertical="center"/>
    </xf>
    <xf numFmtId="4" fontId="4" fillId="0" borderId="9" xfId="0" applyNumberFormat="1" applyFont="1" applyBorder="1" applyAlignment="1" applyProtection="1"/>
    <xf numFmtId="0" fontId="1" fillId="0" borderId="1" xfId="0" applyFont="1" applyBorder="1" applyAlignment="1" applyProtection="1"/>
    <xf numFmtId="4" fontId="1" fillId="0" borderId="1" xfId="0" applyNumberFormat="1" applyFont="1" applyBorder="1" applyAlignment="1" applyProtection="1"/>
    <xf numFmtId="4" fontId="4" fillId="0" borderId="3" xfId="0" applyNumberFormat="1" applyFont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left" vertical="center"/>
    </xf>
    <xf numFmtId="4" fontId="10" fillId="0" borderId="4" xfId="0" applyNumberFormat="1" applyFont="1" applyFill="1" applyBorder="1" applyAlignment="1" applyProtection="1">
      <alignment horizontal="right" vertical="center"/>
    </xf>
    <xf numFmtId="49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11" fillId="0" borderId="1" xfId="0" applyNumberFormat="1" applyFont="1" applyBorder="1" applyAlignment="1">
      <alignment horizontal="left"/>
    </xf>
    <xf numFmtId="0" fontId="10" fillId="0" borderId="0" xfId="0" applyFont="1" applyBorder="1" applyAlignment="1" applyProtection="1"/>
    <xf numFmtId="0" fontId="12" fillId="0" borderId="6" xfId="0" applyFont="1" applyBorder="1" applyAlignment="1" applyProtection="1"/>
    <xf numFmtId="0" fontId="13" fillId="0" borderId="6" xfId="0" applyFont="1" applyBorder="1" applyAlignment="1" applyProtection="1"/>
    <xf numFmtId="0" fontId="4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/>
    </xf>
    <xf numFmtId="49" fontId="0" fillId="0" borderId="6" xfId="0" applyNumberFormat="1" applyBorder="1" applyAlignment="1">
      <alignment horizontal="left"/>
    </xf>
    <xf numFmtId="4" fontId="1" fillId="0" borderId="0" xfId="0" applyNumberFormat="1" applyFont="1" applyBorder="1" applyAlignment="1" applyProtection="1"/>
    <xf numFmtId="4" fontId="0" fillId="0" borderId="1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4" fontId="0" fillId="0" borderId="6" xfId="0" applyNumberFormat="1" applyBorder="1" applyAlignment="1">
      <alignment horizontal="right"/>
    </xf>
    <xf numFmtId="49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4" fontId="4" fillId="0" borderId="6" xfId="0" applyNumberFormat="1" applyFont="1" applyBorder="1" applyAlignment="1" applyProtection="1"/>
    <xf numFmtId="49" fontId="11" fillId="0" borderId="6" xfId="0" applyNumberFormat="1" applyFont="1" applyBorder="1" applyAlignment="1">
      <alignment horizontal="left"/>
    </xf>
    <xf numFmtId="0" fontId="10" fillId="0" borderId="0" xfId="0" applyFont="1" applyBorder="1" applyAlignment="1" applyProtection="1">
      <alignment vertical="center"/>
    </xf>
    <xf numFmtId="0" fontId="4" fillId="0" borderId="6" xfId="0" applyFont="1" applyFill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right" vertical="center"/>
    </xf>
    <xf numFmtId="0" fontId="10" fillId="0" borderId="6" xfId="0" applyFont="1" applyBorder="1" applyAlignment="1" applyProtection="1"/>
    <xf numFmtId="4" fontId="1" fillId="0" borderId="6" xfId="0" applyNumberFormat="1" applyFont="1" applyBorder="1" applyAlignment="1" applyProtection="1"/>
    <xf numFmtId="177" fontId="2" fillId="0" borderId="6" xfId="0" applyNumberFormat="1" applyFont="1" applyBorder="1" applyAlignment="1" applyProtection="1"/>
    <xf numFmtId="0" fontId="5" fillId="0" borderId="6" xfId="0" applyFont="1" applyFill="1" applyBorder="1" applyAlignment="1" applyProtection="1">
      <alignment vertical="center"/>
    </xf>
    <xf numFmtId="0" fontId="12" fillId="0" borderId="6" xfId="0" applyFont="1" applyFill="1" applyBorder="1" applyAlignment="1" applyProtection="1">
      <alignment vertical="center"/>
    </xf>
    <xf numFmtId="49" fontId="0" fillId="0" borderId="2" xfId="0" applyNumberFormat="1" applyBorder="1" applyAlignment="1">
      <alignment horizontal="left"/>
    </xf>
    <xf numFmtId="49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4" fontId="14" fillId="0" borderId="1" xfId="1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4" fontId="14" fillId="0" borderId="1" xfId="1" applyNumberFormat="1" applyBorder="1" applyAlignment="1">
      <alignment horizontal="right"/>
    </xf>
    <xf numFmtId="0" fontId="7" fillId="0" borderId="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15" fillId="0" borderId="6" xfId="0" applyFont="1" applyBorder="1" applyAlignment="1" applyProtection="1"/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T68"/>
  <sheetViews>
    <sheetView showGridLines="0" workbookViewId="0">
      <selection activeCell="I15" sqref="I15"/>
    </sheetView>
  </sheetViews>
  <sheetFormatPr defaultRowHeight="19.5" customHeight="1"/>
  <cols>
    <col min="1" max="1" width="44.42578125" style="3" customWidth="1"/>
    <col min="2" max="2" width="24.28515625" style="3" customWidth="1"/>
    <col min="3" max="3" width="54.28515625" style="3" customWidth="1"/>
    <col min="4" max="4" width="25" style="3" customWidth="1"/>
    <col min="5" max="109" width="9.140625" style="2" customWidth="1"/>
    <col min="110" max="254" width="9.140625" style="3" customWidth="1"/>
    <col min="255" max="16384" width="9.140625" style="2"/>
  </cols>
  <sheetData>
    <row r="2" spans="1:4" ht="29.25" customHeight="1">
      <c r="A2" s="106" t="s">
        <v>0</v>
      </c>
      <c r="B2" s="106"/>
      <c r="C2" s="106"/>
      <c r="D2" s="106"/>
    </row>
    <row r="3" spans="1:4" ht="17.25" customHeight="1">
      <c r="A3" s="60" t="s">
        <v>86</v>
      </c>
      <c r="B3" s="6"/>
      <c r="C3" s="6"/>
      <c r="D3" s="7" t="s">
        <v>1</v>
      </c>
    </row>
    <row r="4" spans="1:4" ht="17.25" customHeight="1">
      <c r="A4" s="107" t="s">
        <v>2</v>
      </c>
      <c r="B4" s="107"/>
      <c r="C4" s="107" t="s">
        <v>3</v>
      </c>
      <c r="D4" s="107"/>
    </row>
    <row r="5" spans="1:4" ht="17.25" customHeight="1">
      <c r="A5" s="8" t="s">
        <v>4</v>
      </c>
      <c r="B5" s="11" t="s">
        <v>5</v>
      </c>
      <c r="C5" s="10" t="s">
        <v>6</v>
      </c>
      <c r="D5" s="10" t="s">
        <v>5</v>
      </c>
    </row>
    <row r="6" spans="1:4" ht="17.25" customHeight="1">
      <c r="A6" s="34" t="s">
        <v>7</v>
      </c>
      <c r="B6" s="35">
        <v>824.15</v>
      </c>
      <c r="C6" s="62" t="s">
        <v>87</v>
      </c>
      <c r="D6" s="63">
        <v>757.09</v>
      </c>
    </row>
    <row r="7" spans="1:4" ht="17.25" customHeight="1">
      <c r="A7" s="34" t="s">
        <v>8</v>
      </c>
      <c r="B7" s="35">
        <v>400.03</v>
      </c>
      <c r="C7" s="64" t="s">
        <v>88</v>
      </c>
      <c r="D7" s="65">
        <v>200</v>
      </c>
    </row>
    <row r="8" spans="1:4" ht="17.25" customHeight="1">
      <c r="A8" s="34" t="s">
        <v>9</v>
      </c>
      <c r="B8" s="35">
        <v>424.12</v>
      </c>
      <c r="C8" s="87" t="s">
        <v>158</v>
      </c>
      <c r="D8" s="53">
        <v>33</v>
      </c>
    </row>
    <row r="9" spans="1:4" ht="17.25" customHeight="1">
      <c r="A9" s="34" t="s">
        <v>10</v>
      </c>
      <c r="B9" s="35"/>
      <c r="C9" s="66"/>
      <c r="D9" s="53">
        <v>78</v>
      </c>
    </row>
    <row r="10" spans="1:4" ht="17.25" customHeight="1">
      <c r="A10" s="34" t="s">
        <v>11</v>
      </c>
      <c r="B10" s="35"/>
      <c r="C10" s="67"/>
      <c r="D10" s="53">
        <v>20</v>
      </c>
    </row>
    <row r="11" spans="1:4" ht="17.25" customHeight="1">
      <c r="A11" s="34" t="s">
        <v>12</v>
      </c>
      <c r="B11" s="35"/>
      <c r="C11" s="68"/>
      <c r="D11" s="53">
        <v>80</v>
      </c>
    </row>
    <row r="12" spans="1:4" ht="17.25" customHeight="1">
      <c r="A12" s="34" t="s">
        <v>13</v>
      </c>
      <c r="B12" s="35"/>
      <c r="C12" s="69"/>
      <c r="D12" s="53">
        <f>32.12+4.99</f>
        <v>37.11</v>
      </c>
    </row>
    <row r="13" spans="1:4" ht="17.25" customHeight="1">
      <c r="A13" s="34" t="s">
        <v>14</v>
      </c>
      <c r="B13" s="35"/>
      <c r="C13" s="70"/>
      <c r="D13" s="53">
        <f>14.03</f>
        <v>14.03</v>
      </c>
    </row>
    <row r="14" spans="1:4" ht="17.25" customHeight="1">
      <c r="A14" s="34" t="s">
        <v>15</v>
      </c>
      <c r="B14" s="35"/>
      <c r="C14" s="71"/>
      <c r="D14" s="53">
        <f>0.4+0.06</f>
        <v>0.46</v>
      </c>
    </row>
    <row r="15" spans="1:4" ht="17.25" customHeight="1">
      <c r="A15" s="34" t="s">
        <v>16</v>
      </c>
      <c r="B15" s="39"/>
      <c r="C15" s="72"/>
      <c r="D15" s="53">
        <v>27.64</v>
      </c>
    </row>
    <row r="16" spans="1:4" ht="17.25" customHeight="1">
      <c r="A16" s="40"/>
      <c r="B16" s="41"/>
      <c r="C16" s="73"/>
      <c r="D16" s="53">
        <v>256.45999999999998</v>
      </c>
    </row>
    <row r="17" spans="1:254" ht="17.25" customHeight="1">
      <c r="A17" s="40"/>
      <c r="B17" s="42"/>
      <c r="C17" s="74"/>
      <c r="D17" s="53">
        <f>22.99+3.75</f>
        <v>26.74</v>
      </c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</row>
    <row r="18" spans="1:254" ht="15.75">
      <c r="A18" s="40"/>
      <c r="B18" s="42"/>
      <c r="C18" s="75"/>
      <c r="D18" s="53">
        <v>1.6</v>
      </c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</row>
    <row r="19" spans="1:254" ht="15.75">
      <c r="A19" s="40"/>
      <c r="B19" s="54"/>
      <c r="C19" s="75"/>
      <c r="D19" s="53">
        <v>34.44</v>
      </c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</row>
    <row r="20" spans="1:254" ht="15.75">
      <c r="A20" s="40"/>
      <c r="B20" s="54"/>
      <c r="C20" s="76"/>
      <c r="D20" s="53">
        <v>1.55</v>
      </c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</row>
    <row r="21" spans="1:254" ht="15.75">
      <c r="A21" s="40"/>
      <c r="B21" s="54"/>
      <c r="C21" s="75"/>
      <c r="D21" s="53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</row>
    <row r="22" spans="1:254" ht="17.25" customHeight="1">
      <c r="A22" s="48" t="s">
        <v>17</v>
      </c>
      <c r="B22" s="54">
        <v>824.15</v>
      </c>
      <c r="C22" s="48" t="s">
        <v>18</v>
      </c>
      <c r="D22" s="42">
        <f>SUM(D6:D21)</f>
        <v>1568.1200000000001</v>
      </c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</row>
    <row r="23" spans="1:254" ht="17.25" customHeight="1">
      <c r="A23" s="34" t="s">
        <v>19</v>
      </c>
      <c r="B23" s="35"/>
      <c r="C23" s="55" t="s">
        <v>20</v>
      </c>
      <c r="D23" s="4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</row>
    <row r="24" spans="1:254" ht="17.25" customHeight="1">
      <c r="A24" s="34" t="s">
        <v>21</v>
      </c>
      <c r="B24" s="61">
        <v>743.97</v>
      </c>
      <c r="C24" s="56"/>
      <c r="D24" s="4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</row>
    <row r="25" spans="1:254" ht="17.25" customHeight="1">
      <c r="A25" s="57"/>
      <c r="B25" s="58"/>
      <c r="C25" s="56"/>
      <c r="D25" s="4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</row>
    <row r="26" spans="1:254" ht="17.25" customHeight="1">
      <c r="A26" s="48" t="s">
        <v>22</v>
      </c>
      <c r="B26" s="59">
        <v>1568.12</v>
      </c>
      <c r="C26" s="48" t="s">
        <v>23</v>
      </c>
      <c r="D26" s="42">
        <v>1568.12</v>
      </c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</row>
    <row r="27" spans="1:254" ht="15">
      <c r="A27" s="13"/>
      <c r="B27" s="13"/>
      <c r="C27" s="13"/>
      <c r="D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  <c r="IT27" s="13"/>
    </row>
    <row r="28" spans="1:254" ht="15">
      <c r="A28" s="13"/>
      <c r="B28" s="13"/>
      <c r="C28" s="13"/>
      <c r="D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  <c r="IQ28" s="13"/>
      <c r="IR28" s="13"/>
      <c r="IS28" s="13"/>
      <c r="IT28" s="13"/>
    </row>
    <row r="29" spans="1:254" ht="15">
      <c r="A29" s="13"/>
      <c r="B29" s="13"/>
      <c r="C29" s="13"/>
      <c r="D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  <c r="IQ29" s="13"/>
      <c r="IR29" s="13"/>
      <c r="IS29" s="13"/>
      <c r="IT29" s="13"/>
    </row>
    <row r="30" spans="1:254" ht="15">
      <c r="A30" s="13"/>
      <c r="B30" s="13"/>
      <c r="C30" s="13"/>
      <c r="D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  <c r="IM30" s="13"/>
      <c r="IN30" s="13"/>
      <c r="IO30" s="13"/>
      <c r="IP30" s="13"/>
      <c r="IQ30" s="13"/>
      <c r="IR30" s="13"/>
      <c r="IS30" s="13"/>
      <c r="IT30" s="13"/>
    </row>
    <row r="31" spans="1:254" ht="15">
      <c r="A31" s="13"/>
      <c r="B31" s="13"/>
      <c r="C31" s="13"/>
      <c r="D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  <c r="IM31" s="13"/>
      <c r="IN31" s="13"/>
      <c r="IO31" s="13"/>
      <c r="IP31" s="13"/>
      <c r="IQ31" s="13"/>
      <c r="IR31" s="13"/>
      <c r="IS31" s="13"/>
      <c r="IT31" s="13"/>
    </row>
    <row r="32" spans="1:254" ht="15">
      <c r="A32" s="13"/>
      <c r="B32" s="13"/>
      <c r="C32" s="13"/>
      <c r="D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  <c r="IM32" s="13"/>
      <c r="IN32" s="13"/>
      <c r="IO32" s="13"/>
      <c r="IP32" s="13"/>
      <c r="IQ32" s="13"/>
      <c r="IR32" s="13"/>
      <c r="IS32" s="13"/>
      <c r="IT32" s="13"/>
    </row>
    <row r="33" spans="1:254" ht="15">
      <c r="A33" s="13"/>
      <c r="B33" s="13"/>
      <c r="C33" s="13"/>
      <c r="D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  <c r="IQ33" s="13"/>
      <c r="IR33" s="13"/>
      <c r="IS33" s="13"/>
      <c r="IT33" s="13"/>
    </row>
    <row r="34" spans="1:254" ht="15">
      <c r="A34" s="13"/>
      <c r="B34" s="13"/>
      <c r="C34" s="13"/>
      <c r="D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  <c r="IM34" s="13"/>
      <c r="IN34" s="13"/>
      <c r="IO34" s="13"/>
      <c r="IP34" s="13"/>
      <c r="IQ34" s="13"/>
      <c r="IR34" s="13"/>
      <c r="IS34" s="13"/>
      <c r="IT34" s="13"/>
    </row>
    <row r="35" spans="1:254" ht="15">
      <c r="A35" s="13"/>
      <c r="B35" s="13"/>
      <c r="C35" s="13"/>
      <c r="D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3"/>
      <c r="IL35" s="13"/>
      <c r="IM35" s="13"/>
      <c r="IN35" s="13"/>
      <c r="IO35" s="13"/>
      <c r="IP35" s="13"/>
      <c r="IQ35" s="13"/>
      <c r="IR35" s="13"/>
      <c r="IS35" s="13"/>
      <c r="IT35" s="13"/>
    </row>
    <row r="36" spans="1:254" ht="15">
      <c r="A36" s="13"/>
      <c r="B36" s="13"/>
      <c r="C36" s="13"/>
      <c r="D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  <c r="II36" s="13"/>
      <c r="IJ36" s="13"/>
      <c r="IK36" s="13"/>
      <c r="IL36" s="13"/>
      <c r="IM36" s="13"/>
      <c r="IN36" s="13"/>
      <c r="IO36" s="13"/>
      <c r="IP36" s="13"/>
      <c r="IQ36" s="13"/>
      <c r="IR36" s="13"/>
      <c r="IS36" s="13"/>
      <c r="IT36" s="13"/>
    </row>
    <row r="37" spans="1:254" ht="15">
      <c r="A37" s="13"/>
      <c r="B37" s="13"/>
      <c r="C37" s="13"/>
      <c r="D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  <c r="IM37" s="13"/>
      <c r="IN37" s="13"/>
      <c r="IO37" s="13"/>
      <c r="IP37" s="13"/>
      <c r="IQ37" s="13"/>
      <c r="IR37" s="13"/>
      <c r="IS37" s="13"/>
      <c r="IT37" s="13"/>
    </row>
    <row r="38" spans="1:254" ht="15">
      <c r="A38" s="13"/>
      <c r="B38" s="13"/>
      <c r="C38" s="13"/>
      <c r="D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  <c r="IM38" s="13"/>
      <c r="IN38" s="13"/>
      <c r="IO38" s="13"/>
      <c r="IP38" s="13"/>
      <c r="IQ38" s="13"/>
      <c r="IR38" s="13"/>
      <c r="IS38" s="13"/>
      <c r="IT38" s="13"/>
    </row>
    <row r="39" spans="1:254" ht="15">
      <c r="A39" s="13"/>
      <c r="B39" s="13"/>
      <c r="C39" s="13"/>
      <c r="D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  <c r="IT39" s="13"/>
    </row>
    <row r="40" spans="1:254" ht="15">
      <c r="A40" s="13"/>
      <c r="B40" s="13"/>
      <c r="C40" s="13"/>
      <c r="D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  <c r="IT40" s="13"/>
    </row>
    <row r="41" spans="1:254" ht="15">
      <c r="A41" s="13"/>
      <c r="B41" s="13"/>
      <c r="C41" s="13"/>
      <c r="D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  <c r="IT41" s="13"/>
    </row>
    <row r="42" spans="1:254" ht="15">
      <c r="A42" s="13"/>
      <c r="B42" s="13"/>
      <c r="C42" s="13"/>
      <c r="D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  <c r="IT42" s="13"/>
    </row>
    <row r="43" spans="1:254" ht="15">
      <c r="A43" s="13"/>
      <c r="B43" s="13"/>
      <c r="C43" s="13"/>
      <c r="D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  <c r="IS43" s="13"/>
      <c r="IT43" s="13"/>
    </row>
    <row r="44" spans="1:254" ht="15">
      <c r="A44" s="13"/>
      <c r="B44" s="13"/>
      <c r="C44" s="13"/>
      <c r="D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  <c r="HH44" s="13"/>
      <c r="HI44" s="13"/>
      <c r="HJ44" s="13"/>
      <c r="HK44" s="13"/>
      <c r="HL44" s="13"/>
      <c r="HM44" s="13"/>
      <c r="HN44" s="13"/>
      <c r="HO44" s="13"/>
      <c r="HP44" s="13"/>
      <c r="HQ44" s="13"/>
      <c r="HR44" s="13"/>
      <c r="HS44" s="13"/>
      <c r="HT44" s="13"/>
      <c r="HU44" s="13"/>
      <c r="HV44" s="13"/>
      <c r="HW44" s="13"/>
      <c r="HX44" s="13"/>
      <c r="HY44" s="13"/>
      <c r="HZ44" s="13"/>
      <c r="IA44" s="13"/>
      <c r="IB44" s="13"/>
      <c r="IC44" s="13"/>
      <c r="ID44" s="13"/>
      <c r="IE44" s="13"/>
      <c r="IF44" s="13"/>
      <c r="IG44" s="13"/>
      <c r="IH44" s="13"/>
      <c r="II44" s="13"/>
      <c r="IJ44" s="13"/>
      <c r="IK44" s="13"/>
      <c r="IL44" s="13"/>
      <c r="IM44" s="13"/>
      <c r="IN44" s="13"/>
      <c r="IO44" s="13"/>
      <c r="IP44" s="13"/>
      <c r="IQ44" s="13"/>
      <c r="IR44" s="13"/>
      <c r="IS44" s="13"/>
      <c r="IT44" s="13"/>
    </row>
    <row r="45" spans="1:254" ht="15">
      <c r="A45" s="13"/>
      <c r="B45" s="13"/>
      <c r="C45" s="13"/>
      <c r="D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  <c r="GS45" s="13"/>
      <c r="GT45" s="13"/>
      <c r="GU45" s="13"/>
      <c r="GV45" s="13"/>
      <c r="GW45" s="13"/>
      <c r="GX45" s="13"/>
      <c r="GY45" s="13"/>
      <c r="GZ45" s="13"/>
      <c r="HA45" s="13"/>
      <c r="HB45" s="13"/>
      <c r="HC45" s="13"/>
      <c r="HD45" s="13"/>
      <c r="HE45" s="13"/>
      <c r="HF45" s="13"/>
      <c r="HG45" s="13"/>
      <c r="HH45" s="13"/>
      <c r="HI45" s="13"/>
      <c r="HJ45" s="13"/>
      <c r="HK45" s="13"/>
      <c r="HL45" s="13"/>
      <c r="HM45" s="13"/>
      <c r="HN45" s="13"/>
      <c r="HO45" s="13"/>
      <c r="HP45" s="13"/>
      <c r="HQ45" s="13"/>
      <c r="HR45" s="13"/>
      <c r="HS45" s="13"/>
      <c r="HT45" s="13"/>
      <c r="HU45" s="13"/>
      <c r="HV45" s="13"/>
      <c r="HW45" s="13"/>
      <c r="HX45" s="13"/>
      <c r="HY45" s="13"/>
      <c r="HZ45" s="13"/>
      <c r="IA45" s="13"/>
      <c r="IB45" s="13"/>
      <c r="IC45" s="13"/>
      <c r="ID45" s="13"/>
      <c r="IE45" s="13"/>
      <c r="IF45" s="13"/>
      <c r="IG45" s="13"/>
      <c r="IH45" s="13"/>
      <c r="II45" s="13"/>
      <c r="IJ45" s="13"/>
      <c r="IK45" s="13"/>
      <c r="IL45" s="13"/>
      <c r="IM45" s="13"/>
      <c r="IN45" s="13"/>
      <c r="IO45" s="13"/>
      <c r="IP45" s="13"/>
      <c r="IQ45" s="13"/>
      <c r="IR45" s="13"/>
      <c r="IS45" s="13"/>
      <c r="IT45" s="13"/>
    </row>
    <row r="46" spans="1:254" ht="15">
      <c r="A46" s="13"/>
      <c r="B46" s="13"/>
      <c r="C46" s="13"/>
      <c r="D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  <c r="GS46" s="13"/>
      <c r="GT46" s="13"/>
      <c r="GU46" s="13"/>
      <c r="GV46" s="13"/>
      <c r="GW46" s="13"/>
      <c r="GX46" s="13"/>
      <c r="GY46" s="13"/>
      <c r="GZ46" s="13"/>
      <c r="HA46" s="13"/>
      <c r="HB46" s="13"/>
      <c r="HC46" s="13"/>
      <c r="HD46" s="13"/>
      <c r="HE46" s="13"/>
      <c r="HF46" s="13"/>
      <c r="HG46" s="13"/>
      <c r="HH46" s="13"/>
      <c r="HI46" s="13"/>
      <c r="HJ46" s="13"/>
      <c r="HK46" s="13"/>
      <c r="HL46" s="13"/>
      <c r="HM46" s="13"/>
      <c r="HN46" s="13"/>
      <c r="HO46" s="13"/>
      <c r="HP46" s="13"/>
      <c r="HQ46" s="13"/>
      <c r="HR46" s="13"/>
      <c r="HS46" s="13"/>
      <c r="HT46" s="13"/>
      <c r="HU46" s="13"/>
      <c r="HV46" s="13"/>
      <c r="HW46" s="13"/>
      <c r="HX46" s="13"/>
      <c r="HY46" s="13"/>
      <c r="HZ46" s="13"/>
      <c r="IA46" s="13"/>
      <c r="IB46" s="13"/>
      <c r="IC46" s="13"/>
      <c r="ID46" s="13"/>
      <c r="IE46" s="13"/>
      <c r="IF46" s="13"/>
      <c r="IG46" s="13"/>
      <c r="IH46" s="13"/>
      <c r="II46" s="13"/>
      <c r="IJ46" s="13"/>
      <c r="IK46" s="13"/>
      <c r="IL46" s="13"/>
      <c r="IM46" s="13"/>
      <c r="IN46" s="13"/>
      <c r="IO46" s="13"/>
      <c r="IP46" s="13"/>
      <c r="IQ46" s="13"/>
      <c r="IR46" s="13"/>
      <c r="IS46" s="13"/>
      <c r="IT46" s="13"/>
    </row>
    <row r="47" spans="1:254" ht="15">
      <c r="A47" s="13"/>
      <c r="B47" s="13"/>
      <c r="C47" s="13"/>
      <c r="D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  <c r="GJ47" s="13"/>
      <c r="GK47" s="13"/>
      <c r="GL47" s="13"/>
      <c r="GM47" s="13"/>
      <c r="GN47" s="13"/>
      <c r="GO47" s="13"/>
      <c r="GP47" s="13"/>
      <c r="GQ47" s="13"/>
      <c r="GR47" s="13"/>
      <c r="GS47" s="13"/>
      <c r="GT47" s="13"/>
      <c r="GU47" s="13"/>
      <c r="GV47" s="13"/>
      <c r="GW47" s="13"/>
      <c r="GX47" s="13"/>
      <c r="GY47" s="13"/>
      <c r="GZ47" s="13"/>
      <c r="HA47" s="13"/>
      <c r="HB47" s="13"/>
      <c r="HC47" s="13"/>
      <c r="HD47" s="13"/>
      <c r="HE47" s="13"/>
      <c r="HF47" s="13"/>
      <c r="HG47" s="13"/>
      <c r="HH47" s="13"/>
      <c r="HI47" s="13"/>
      <c r="HJ47" s="13"/>
      <c r="HK47" s="13"/>
      <c r="HL47" s="13"/>
      <c r="HM47" s="13"/>
      <c r="HN47" s="13"/>
      <c r="HO47" s="13"/>
      <c r="HP47" s="13"/>
      <c r="HQ47" s="13"/>
      <c r="HR47" s="13"/>
      <c r="HS47" s="13"/>
      <c r="HT47" s="13"/>
      <c r="HU47" s="13"/>
      <c r="HV47" s="13"/>
      <c r="HW47" s="13"/>
      <c r="HX47" s="13"/>
      <c r="HY47" s="13"/>
      <c r="HZ47" s="13"/>
      <c r="IA47" s="13"/>
      <c r="IB47" s="13"/>
      <c r="IC47" s="13"/>
      <c r="ID47" s="13"/>
      <c r="IE47" s="13"/>
      <c r="IF47" s="13"/>
      <c r="IG47" s="13"/>
      <c r="IH47" s="13"/>
      <c r="II47" s="13"/>
      <c r="IJ47" s="13"/>
      <c r="IK47" s="13"/>
      <c r="IL47" s="13"/>
      <c r="IM47" s="13"/>
      <c r="IN47" s="13"/>
      <c r="IO47" s="13"/>
      <c r="IP47" s="13"/>
      <c r="IQ47" s="13"/>
      <c r="IR47" s="13"/>
      <c r="IS47" s="13"/>
      <c r="IT47" s="13"/>
    </row>
    <row r="48" spans="1:254" ht="15">
      <c r="A48" s="13"/>
      <c r="B48" s="13"/>
      <c r="C48" s="13"/>
      <c r="D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  <c r="FL48" s="13"/>
      <c r="FM48" s="13"/>
      <c r="FN48" s="13"/>
      <c r="FO48" s="13"/>
      <c r="FP48" s="13"/>
      <c r="FQ48" s="13"/>
      <c r="FR48" s="13"/>
      <c r="FS48" s="13"/>
      <c r="FT48" s="13"/>
      <c r="FU48" s="13"/>
      <c r="FV48" s="13"/>
      <c r="FW48" s="13"/>
      <c r="FX48" s="13"/>
      <c r="FY48" s="13"/>
      <c r="FZ48" s="13"/>
      <c r="GA48" s="13"/>
      <c r="GB48" s="13"/>
      <c r="GC48" s="13"/>
      <c r="GD48" s="13"/>
      <c r="GE48" s="13"/>
      <c r="GF48" s="13"/>
      <c r="GG48" s="13"/>
      <c r="GH48" s="13"/>
      <c r="GI48" s="13"/>
      <c r="GJ48" s="13"/>
      <c r="GK48" s="13"/>
      <c r="GL48" s="13"/>
      <c r="GM48" s="13"/>
      <c r="GN48" s="13"/>
      <c r="GO48" s="13"/>
      <c r="GP48" s="13"/>
      <c r="GQ48" s="13"/>
      <c r="GR48" s="13"/>
      <c r="GS48" s="13"/>
      <c r="GT48" s="13"/>
      <c r="GU48" s="13"/>
      <c r="GV48" s="13"/>
      <c r="GW48" s="13"/>
      <c r="GX48" s="13"/>
      <c r="GY48" s="13"/>
      <c r="GZ48" s="13"/>
      <c r="HA48" s="13"/>
      <c r="HB48" s="13"/>
      <c r="HC48" s="13"/>
      <c r="HD48" s="13"/>
      <c r="HE48" s="13"/>
      <c r="HF48" s="13"/>
      <c r="HG48" s="13"/>
      <c r="HH48" s="13"/>
      <c r="HI48" s="13"/>
      <c r="HJ48" s="13"/>
      <c r="HK48" s="13"/>
      <c r="HL48" s="13"/>
      <c r="HM48" s="13"/>
      <c r="HN48" s="13"/>
      <c r="HO48" s="13"/>
      <c r="HP48" s="13"/>
      <c r="HQ48" s="13"/>
      <c r="HR48" s="13"/>
      <c r="HS48" s="13"/>
      <c r="HT48" s="13"/>
      <c r="HU48" s="13"/>
      <c r="HV48" s="13"/>
      <c r="HW48" s="13"/>
      <c r="HX48" s="13"/>
      <c r="HY48" s="13"/>
      <c r="HZ48" s="13"/>
      <c r="IA48" s="13"/>
      <c r="IB48" s="13"/>
      <c r="IC48" s="13"/>
      <c r="ID48" s="13"/>
      <c r="IE48" s="13"/>
      <c r="IF48" s="13"/>
      <c r="IG48" s="13"/>
      <c r="IH48" s="13"/>
      <c r="II48" s="13"/>
      <c r="IJ48" s="13"/>
      <c r="IK48" s="13"/>
      <c r="IL48" s="13"/>
      <c r="IM48" s="13"/>
      <c r="IN48" s="13"/>
      <c r="IO48" s="13"/>
      <c r="IP48" s="13"/>
      <c r="IQ48" s="13"/>
      <c r="IR48" s="13"/>
      <c r="IS48" s="13"/>
      <c r="IT48" s="13"/>
    </row>
    <row r="49" spans="1:254" ht="15">
      <c r="A49" s="13"/>
      <c r="B49" s="13"/>
      <c r="C49" s="13"/>
      <c r="D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  <c r="EX49" s="13"/>
      <c r="EY49" s="13"/>
      <c r="EZ49" s="13"/>
      <c r="FA49" s="13"/>
      <c r="FB49" s="13"/>
      <c r="FC49" s="13"/>
      <c r="FD49" s="13"/>
      <c r="FE49" s="13"/>
      <c r="FF49" s="13"/>
      <c r="FG49" s="13"/>
      <c r="FH49" s="13"/>
      <c r="FI49" s="13"/>
      <c r="FJ49" s="13"/>
      <c r="FK49" s="13"/>
      <c r="FL49" s="13"/>
      <c r="FM49" s="13"/>
      <c r="FN49" s="13"/>
      <c r="FO49" s="13"/>
      <c r="FP49" s="13"/>
      <c r="FQ49" s="13"/>
      <c r="FR49" s="13"/>
      <c r="FS49" s="13"/>
      <c r="FT49" s="13"/>
      <c r="FU49" s="13"/>
      <c r="FV49" s="13"/>
      <c r="FW49" s="13"/>
      <c r="FX49" s="13"/>
      <c r="FY49" s="13"/>
      <c r="FZ49" s="13"/>
      <c r="GA49" s="13"/>
      <c r="GB49" s="13"/>
      <c r="GC49" s="13"/>
      <c r="GD49" s="13"/>
      <c r="GE49" s="13"/>
      <c r="GF49" s="13"/>
      <c r="GG49" s="13"/>
      <c r="GH49" s="13"/>
      <c r="GI49" s="13"/>
      <c r="GJ49" s="13"/>
      <c r="GK49" s="13"/>
      <c r="GL49" s="13"/>
      <c r="GM49" s="13"/>
      <c r="GN49" s="13"/>
      <c r="GO49" s="13"/>
      <c r="GP49" s="13"/>
      <c r="GQ49" s="13"/>
      <c r="GR49" s="13"/>
      <c r="GS49" s="13"/>
      <c r="GT49" s="13"/>
      <c r="GU49" s="13"/>
      <c r="GV49" s="13"/>
      <c r="GW49" s="13"/>
      <c r="GX49" s="13"/>
      <c r="GY49" s="13"/>
      <c r="GZ49" s="13"/>
      <c r="HA49" s="13"/>
      <c r="HB49" s="13"/>
      <c r="HC49" s="13"/>
      <c r="HD49" s="13"/>
      <c r="HE49" s="13"/>
      <c r="HF49" s="13"/>
      <c r="HG49" s="13"/>
      <c r="HH49" s="13"/>
      <c r="HI49" s="13"/>
      <c r="HJ49" s="13"/>
      <c r="HK49" s="13"/>
      <c r="HL49" s="13"/>
      <c r="HM49" s="13"/>
      <c r="HN49" s="13"/>
      <c r="HO49" s="13"/>
      <c r="HP49" s="13"/>
      <c r="HQ49" s="13"/>
      <c r="HR49" s="13"/>
      <c r="HS49" s="13"/>
      <c r="HT49" s="13"/>
      <c r="HU49" s="13"/>
      <c r="HV49" s="13"/>
      <c r="HW49" s="13"/>
      <c r="HX49" s="13"/>
      <c r="HY49" s="13"/>
      <c r="HZ49" s="13"/>
      <c r="IA49" s="13"/>
      <c r="IB49" s="13"/>
      <c r="IC49" s="13"/>
      <c r="ID49" s="13"/>
      <c r="IE49" s="13"/>
      <c r="IF49" s="13"/>
      <c r="IG49" s="13"/>
      <c r="IH49" s="13"/>
      <c r="II49" s="13"/>
      <c r="IJ49" s="13"/>
      <c r="IK49" s="13"/>
      <c r="IL49" s="13"/>
      <c r="IM49" s="13"/>
      <c r="IN49" s="13"/>
      <c r="IO49" s="13"/>
      <c r="IP49" s="13"/>
      <c r="IQ49" s="13"/>
      <c r="IR49" s="13"/>
      <c r="IS49" s="13"/>
      <c r="IT49" s="13"/>
    </row>
    <row r="50" spans="1:254" ht="15">
      <c r="A50" s="13"/>
      <c r="B50" s="13"/>
      <c r="C50" s="13"/>
      <c r="D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  <c r="EY50" s="13"/>
      <c r="EZ50" s="13"/>
      <c r="FA50" s="13"/>
      <c r="FB50" s="13"/>
      <c r="FC50" s="13"/>
      <c r="FD50" s="13"/>
      <c r="FE50" s="13"/>
      <c r="FF50" s="13"/>
      <c r="FG50" s="13"/>
      <c r="FH50" s="13"/>
      <c r="FI50" s="13"/>
      <c r="FJ50" s="13"/>
      <c r="FK50" s="13"/>
      <c r="FL50" s="13"/>
      <c r="FM50" s="13"/>
      <c r="FN50" s="13"/>
      <c r="FO50" s="13"/>
      <c r="FP50" s="13"/>
      <c r="FQ50" s="13"/>
      <c r="FR50" s="13"/>
      <c r="FS50" s="13"/>
      <c r="FT50" s="13"/>
      <c r="FU50" s="13"/>
      <c r="FV50" s="13"/>
      <c r="FW50" s="13"/>
      <c r="FX50" s="13"/>
      <c r="FY50" s="13"/>
      <c r="FZ50" s="13"/>
      <c r="GA50" s="13"/>
      <c r="GB50" s="13"/>
      <c r="GC50" s="13"/>
      <c r="GD50" s="13"/>
      <c r="GE50" s="13"/>
      <c r="GF50" s="13"/>
      <c r="GG50" s="13"/>
      <c r="GH50" s="13"/>
      <c r="GI50" s="13"/>
      <c r="GJ50" s="13"/>
      <c r="GK50" s="13"/>
      <c r="GL50" s="13"/>
      <c r="GM50" s="13"/>
      <c r="GN50" s="13"/>
      <c r="GO50" s="13"/>
      <c r="GP50" s="13"/>
      <c r="GQ50" s="13"/>
      <c r="GR50" s="13"/>
      <c r="GS50" s="13"/>
      <c r="GT50" s="13"/>
      <c r="GU50" s="13"/>
      <c r="GV50" s="13"/>
      <c r="GW50" s="13"/>
      <c r="GX50" s="13"/>
      <c r="GY50" s="13"/>
      <c r="GZ50" s="13"/>
      <c r="HA50" s="13"/>
      <c r="HB50" s="13"/>
      <c r="HC50" s="13"/>
      <c r="HD50" s="13"/>
      <c r="HE50" s="13"/>
      <c r="HF50" s="13"/>
      <c r="HG50" s="13"/>
      <c r="HH50" s="13"/>
      <c r="HI50" s="13"/>
      <c r="HJ50" s="13"/>
      <c r="HK50" s="13"/>
      <c r="HL50" s="13"/>
      <c r="HM50" s="13"/>
      <c r="HN50" s="13"/>
      <c r="HO50" s="13"/>
      <c r="HP50" s="13"/>
      <c r="HQ50" s="13"/>
      <c r="HR50" s="13"/>
      <c r="HS50" s="13"/>
      <c r="HT50" s="13"/>
      <c r="HU50" s="13"/>
      <c r="HV50" s="13"/>
      <c r="HW50" s="13"/>
      <c r="HX50" s="13"/>
      <c r="HY50" s="13"/>
      <c r="HZ50" s="13"/>
      <c r="IA50" s="13"/>
      <c r="IB50" s="13"/>
      <c r="IC50" s="13"/>
      <c r="ID50" s="13"/>
      <c r="IE50" s="13"/>
      <c r="IF50" s="13"/>
      <c r="IG50" s="13"/>
      <c r="IH50" s="13"/>
      <c r="II50" s="13"/>
      <c r="IJ50" s="13"/>
      <c r="IK50" s="13"/>
      <c r="IL50" s="13"/>
      <c r="IM50" s="13"/>
      <c r="IN50" s="13"/>
      <c r="IO50" s="13"/>
      <c r="IP50" s="13"/>
      <c r="IQ50" s="13"/>
      <c r="IR50" s="13"/>
      <c r="IS50" s="13"/>
      <c r="IT50" s="13"/>
    </row>
    <row r="51" spans="1:254" ht="15">
      <c r="A51" s="13"/>
      <c r="B51" s="13"/>
      <c r="C51" s="13"/>
      <c r="D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  <c r="EY51" s="13"/>
      <c r="EZ51" s="13"/>
      <c r="FA51" s="13"/>
      <c r="FB51" s="13"/>
      <c r="FC51" s="13"/>
      <c r="FD51" s="13"/>
      <c r="FE51" s="13"/>
      <c r="FF51" s="13"/>
      <c r="FG51" s="13"/>
      <c r="FH51" s="13"/>
      <c r="FI51" s="13"/>
      <c r="FJ51" s="13"/>
      <c r="FK51" s="13"/>
      <c r="FL51" s="13"/>
      <c r="FM51" s="13"/>
      <c r="FN51" s="13"/>
      <c r="FO51" s="13"/>
      <c r="FP51" s="13"/>
      <c r="FQ51" s="13"/>
      <c r="FR51" s="13"/>
      <c r="FS51" s="13"/>
      <c r="FT51" s="13"/>
      <c r="FU51" s="13"/>
      <c r="FV51" s="13"/>
      <c r="FW51" s="13"/>
      <c r="FX51" s="13"/>
      <c r="FY51" s="13"/>
      <c r="FZ51" s="13"/>
      <c r="GA51" s="13"/>
      <c r="GB51" s="13"/>
      <c r="GC51" s="13"/>
      <c r="GD51" s="13"/>
      <c r="GE51" s="13"/>
      <c r="GF51" s="13"/>
      <c r="GG51" s="13"/>
      <c r="GH51" s="13"/>
      <c r="GI51" s="13"/>
      <c r="GJ51" s="13"/>
      <c r="GK51" s="13"/>
      <c r="GL51" s="13"/>
      <c r="GM51" s="13"/>
      <c r="GN51" s="13"/>
      <c r="GO51" s="13"/>
      <c r="GP51" s="13"/>
      <c r="GQ51" s="13"/>
      <c r="GR51" s="13"/>
      <c r="GS51" s="13"/>
      <c r="GT51" s="13"/>
      <c r="GU51" s="13"/>
      <c r="GV51" s="13"/>
      <c r="GW51" s="13"/>
      <c r="GX51" s="13"/>
      <c r="GY51" s="13"/>
      <c r="GZ51" s="13"/>
      <c r="HA51" s="13"/>
      <c r="HB51" s="13"/>
      <c r="HC51" s="13"/>
      <c r="HD51" s="13"/>
      <c r="HE51" s="13"/>
      <c r="HF51" s="13"/>
      <c r="HG51" s="13"/>
      <c r="HH51" s="13"/>
      <c r="HI51" s="13"/>
      <c r="HJ51" s="13"/>
      <c r="HK51" s="13"/>
      <c r="HL51" s="13"/>
      <c r="HM51" s="13"/>
      <c r="HN51" s="13"/>
      <c r="HO51" s="13"/>
      <c r="HP51" s="13"/>
      <c r="HQ51" s="13"/>
      <c r="HR51" s="13"/>
      <c r="HS51" s="13"/>
      <c r="HT51" s="13"/>
      <c r="HU51" s="13"/>
      <c r="HV51" s="13"/>
      <c r="HW51" s="13"/>
      <c r="HX51" s="13"/>
      <c r="HY51" s="13"/>
      <c r="HZ51" s="13"/>
      <c r="IA51" s="13"/>
      <c r="IB51" s="13"/>
      <c r="IC51" s="13"/>
      <c r="ID51" s="13"/>
      <c r="IE51" s="13"/>
      <c r="IF51" s="13"/>
      <c r="IG51" s="13"/>
      <c r="IH51" s="13"/>
      <c r="II51" s="13"/>
      <c r="IJ51" s="13"/>
      <c r="IK51" s="13"/>
      <c r="IL51" s="13"/>
      <c r="IM51" s="13"/>
      <c r="IN51" s="13"/>
      <c r="IO51" s="13"/>
      <c r="IP51" s="13"/>
      <c r="IQ51" s="13"/>
      <c r="IR51" s="13"/>
      <c r="IS51" s="13"/>
      <c r="IT51" s="13"/>
    </row>
    <row r="52" spans="1:254" ht="15">
      <c r="A52" s="13"/>
      <c r="B52" s="13"/>
      <c r="C52" s="13"/>
      <c r="D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/>
      <c r="FK52" s="13"/>
      <c r="FL52" s="13"/>
      <c r="FM52" s="13"/>
      <c r="FN52" s="13"/>
      <c r="FO52" s="13"/>
      <c r="FP52" s="13"/>
      <c r="FQ52" s="13"/>
      <c r="FR52" s="13"/>
      <c r="FS52" s="13"/>
      <c r="FT52" s="13"/>
      <c r="FU52" s="13"/>
      <c r="FV52" s="13"/>
      <c r="FW52" s="13"/>
      <c r="FX52" s="13"/>
      <c r="FY52" s="13"/>
      <c r="FZ52" s="13"/>
      <c r="GA52" s="13"/>
      <c r="GB52" s="13"/>
      <c r="GC52" s="13"/>
      <c r="GD52" s="13"/>
      <c r="GE52" s="13"/>
      <c r="GF52" s="13"/>
      <c r="GG52" s="13"/>
      <c r="GH52" s="13"/>
      <c r="GI52" s="13"/>
      <c r="GJ52" s="13"/>
      <c r="GK52" s="13"/>
      <c r="GL52" s="13"/>
      <c r="GM52" s="13"/>
      <c r="GN52" s="13"/>
      <c r="GO52" s="13"/>
      <c r="GP52" s="13"/>
      <c r="GQ52" s="13"/>
      <c r="GR52" s="13"/>
      <c r="GS52" s="13"/>
      <c r="GT52" s="13"/>
      <c r="GU52" s="13"/>
      <c r="GV52" s="13"/>
      <c r="GW52" s="13"/>
      <c r="GX52" s="13"/>
      <c r="GY52" s="13"/>
      <c r="GZ52" s="13"/>
      <c r="HA52" s="13"/>
      <c r="HB52" s="13"/>
      <c r="HC52" s="13"/>
      <c r="HD52" s="13"/>
      <c r="HE52" s="13"/>
      <c r="HF52" s="13"/>
      <c r="HG52" s="13"/>
      <c r="HH52" s="13"/>
      <c r="HI52" s="13"/>
      <c r="HJ52" s="13"/>
      <c r="HK52" s="13"/>
      <c r="HL52" s="13"/>
      <c r="HM52" s="13"/>
      <c r="HN52" s="13"/>
      <c r="HO52" s="13"/>
      <c r="HP52" s="13"/>
      <c r="HQ52" s="13"/>
      <c r="HR52" s="13"/>
      <c r="HS52" s="13"/>
      <c r="HT52" s="13"/>
      <c r="HU52" s="13"/>
      <c r="HV52" s="13"/>
      <c r="HW52" s="13"/>
      <c r="HX52" s="13"/>
      <c r="HY52" s="13"/>
      <c r="HZ52" s="13"/>
      <c r="IA52" s="13"/>
      <c r="IB52" s="13"/>
      <c r="IC52" s="13"/>
      <c r="ID52" s="13"/>
      <c r="IE52" s="13"/>
      <c r="IF52" s="13"/>
      <c r="IG52" s="13"/>
      <c r="IH52" s="13"/>
      <c r="II52" s="13"/>
      <c r="IJ52" s="13"/>
      <c r="IK52" s="13"/>
      <c r="IL52" s="13"/>
      <c r="IM52" s="13"/>
      <c r="IN52" s="13"/>
      <c r="IO52" s="13"/>
      <c r="IP52" s="13"/>
      <c r="IQ52" s="13"/>
      <c r="IR52" s="13"/>
      <c r="IS52" s="13"/>
      <c r="IT52" s="13"/>
    </row>
    <row r="53" spans="1:254" ht="15">
      <c r="A53" s="13"/>
      <c r="B53" s="13"/>
      <c r="C53" s="13"/>
      <c r="D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  <c r="EX53" s="13"/>
      <c r="EY53" s="13"/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3"/>
      <c r="FK53" s="13"/>
      <c r="FL53" s="13"/>
      <c r="FM53" s="13"/>
      <c r="FN53" s="13"/>
      <c r="FO53" s="13"/>
      <c r="FP53" s="13"/>
      <c r="FQ53" s="13"/>
      <c r="FR53" s="13"/>
      <c r="FS53" s="13"/>
      <c r="FT53" s="13"/>
      <c r="FU53" s="13"/>
      <c r="FV53" s="13"/>
      <c r="FW53" s="13"/>
      <c r="FX53" s="13"/>
      <c r="FY53" s="13"/>
      <c r="FZ53" s="13"/>
      <c r="GA53" s="13"/>
      <c r="GB53" s="13"/>
      <c r="GC53" s="13"/>
      <c r="GD53" s="13"/>
      <c r="GE53" s="13"/>
      <c r="GF53" s="13"/>
      <c r="GG53" s="13"/>
      <c r="GH53" s="13"/>
      <c r="GI53" s="13"/>
      <c r="GJ53" s="13"/>
      <c r="GK53" s="13"/>
      <c r="GL53" s="13"/>
      <c r="GM53" s="13"/>
      <c r="GN53" s="13"/>
      <c r="GO53" s="13"/>
      <c r="GP53" s="13"/>
      <c r="GQ53" s="13"/>
      <c r="GR53" s="13"/>
      <c r="GS53" s="13"/>
      <c r="GT53" s="13"/>
      <c r="GU53" s="13"/>
      <c r="GV53" s="13"/>
      <c r="GW53" s="13"/>
      <c r="GX53" s="13"/>
      <c r="GY53" s="13"/>
      <c r="GZ53" s="13"/>
      <c r="HA53" s="13"/>
      <c r="HB53" s="13"/>
      <c r="HC53" s="13"/>
      <c r="HD53" s="13"/>
      <c r="HE53" s="13"/>
      <c r="HF53" s="13"/>
      <c r="HG53" s="13"/>
      <c r="HH53" s="13"/>
      <c r="HI53" s="13"/>
      <c r="HJ53" s="13"/>
      <c r="HK53" s="13"/>
      <c r="HL53" s="13"/>
      <c r="HM53" s="13"/>
      <c r="HN53" s="13"/>
      <c r="HO53" s="13"/>
      <c r="HP53" s="13"/>
      <c r="HQ53" s="13"/>
      <c r="HR53" s="13"/>
      <c r="HS53" s="13"/>
      <c r="HT53" s="13"/>
      <c r="HU53" s="13"/>
      <c r="HV53" s="13"/>
      <c r="HW53" s="13"/>
      <c r="HX53" s="13"/>
      <c r="HY53" s="13"/>
      <c r="HZ53" s="13"/>
      <c r="IA53" s="13"/>
      <c r="IB53" s="13"/>
      <c r="IC53" s="13"/>
      <c r="ID53" s="13"/>
      <c r="IE53" s="13"/>
      <c r="IF53" s="13"/>
      <c r="IG53" s="13"/>
      <c r="IH53" s="13"/>
      <c r="II53" s="13"/>
      <c r="IJ53" s="13"/>
      <c r="IK53" s="13"/>
      <c r="IL53" s="13"/>
      <c r="IM53" s="13"/>
      <c r="IN53" s="13"/>
      <c r="IO53" s="13"/>
      <c r="IP53" s="13"/>
      <c r="IQ53" s="13"/>
      <c r="IR53" s="13"/>
      <c r="IS53" s="13"/>
      <c r="IT53" s="13"/>
    </row>
    <row r="54" spans="1:254" ht="15">
      <c r="A54" s="13"/>
      <c r="B54" s="13"/>
      <c r="C54" s="13"/>
      <c r="D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  <c r="FM54" s="13"/>
      <c r="FN54" s="13"/>
      <c r="FO54" s="13"/>
      <c r="FP54" s="13"/>
      <c r="FQ54" s="13"/>
      <c r="FR54" s="13"/>
      <c r="FS54" s="13"/>
      <c r="FT54" s="13"/>
      <c r="FU54" s="13"/>
      <c r="FV54" s="13"/>
      <c r="FW54" s="13"/>
      <c r="FX54" s="13"/>
      <c r="FY54" s="13"/>
      <c r="FZ54" s="13"/>
      <c r="GA54" s="13"/>
      <c r="GB54" s="13"/>
      <c r="GC54" s="13"/>
      <c r="GD54" s="13"/>
      <c r="GE54" s="13"/>
      <c r="GF54" s="13"/>
      <c r="GG54" s="13"/>
      <c r="GH54" s="13"/>
      <c r="GI54" s="13"/>
      <c r="GJ54" s="13"/>
      <c r="GK54" s="13"/>
      <c r="GL54" s="13"/>
      <c r="GM54" s="13"/>
      <c r="GN54" s="13"/>
      <c r="GO54" s="13"/>
      <c r="GP54" s="13"/>
      <c r="GQ54" s="13"/>
      <c r="GR54" s="13"/>
      <c r="GS54" s="13"/>
      <c r="GT54" s="13"/>
      <c r="GU54" s="13"/>
      <c r="GV54" s="13"/>
      <c r="GW54" s="13"/>
      <c r="GX54" s="13"/>
      <c r="GY54" s="13"/>
      <c r="GZ54" s="13"/>
      <c r="HA54" s="13"/>
      <c r="HB54" s="13"/>
      <c r="HC54" s="13"/>
      <c r="HD54" s="13"/>
      <c r="HE54" s="13"/>
      <c r="HF54" s="13"/>
      <c r="HG54" s="13"/>
      <c r="HH54" s="13"/>
      <c r="HI54" s="13"/>
      <c r="HJ54" s="13"/>
      <c r="HK54" s="13"/>
      <c r="HL54" s="13"/>
      <c r="HM54" s="13"/>
      <c r="HN54" s="13"/>
      <c r="HO54" s="13"/>
      <c r="HP54" s="13"/>
      <c r="HQ54" s="13"/>
      <c r="HR54" s="13"/>
      <c r="HS54" s="13"/>
      <c r="HT54" s="13"/>
      <c r="HU54" s="13"/>
      <c r="HV54" s="13"/>
      <c r="HW54" s="13"/>
      <c r="HX54" s="13"/>
      <c r="HY54" s="13"/>
      <c r="HZ54" s="13"/>
      <c r="IA54" s="13"/>
      <c r="IB54" s="13"/>
      <c r="IC54" s="13"/>
      <c r="ID54" s="13"/>
      <c r="IE54" s="13"/>
      <c r="IF54" s="13"/>
      <c r="IG54" s="13"/>
      <c r="IH54" s="13"/>
      <c r="II54" s="13"/>
      <c r="IJ54" s="13"/>
      <c r="IK54" s="13"/>
      <c r="IL54" s="13"/>
      <c r="IM54" s="13"/>
      <c r="IN54" s="13"/>
      <c r="IO54" s="13"/>
      <c r="IP54" s="13"/>
      <c r="IQ54" s="13"/>
      <c r="IR54" s="13"/>
      <c r="IS54" s="13"/>
      <c r="IT54" s="13"/>
    </row>
    <row r="55" spans="1:254" ht="15">
      <c r="A55" s="13"/>
      <c r="B55" s="13"/>
      <c r="C55" s="13"/>
      <c r="D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3"/>
      <c r="GN55" s="13"/>
      <c r="GO55" s="13"/>
      <c r="GP55" s="13"/>
      <c r="GQ55" s="13"/>
      <c r="GR55" s="13"/>
      <c r="GS55" s="13"/>
      <c r="GT55" s="13"/>
      <c r="GU55" s="13"/>
      <c r="GV55" s="13"/>
      <c r="GW55" s="13"/>
      <c r="GX55" s="13"/>
      <c r="GY55" s="13"/>
      <c r="GZ55" s="13"/>
      <c r="HA55" s="13"/>
      <c r="HB55" s="13"/>
      <c r="HC55" s="13"/>
      <c r="HD55" s="13"/>
      <c r="HE55" s="13"/>
      <c r="HF55" s="13"/>
      <c r="HG55" s="13"/>
      <c r="HH55" s="13"/>
      <c r="HI55" s="13"/>
      <c r="HJ55" s="13"/>
      <c r="HK55" s="13"/>
      <c r="HL55" s="13"/>
      <c r="HM55" s="13"/>
      <c r="HN55" s="13"/>
      <c r="HO55" s="13"/>
      <c r="HP55" s="13"/>
      <c r="HQ55" s="13"/>
      <c r="HR55" s="13"/>
      <c r="HS55" s="13"/>
      <c r="HT55" s="13"/>
      <c r="HU55" s="13"/>
      <c r="HV55" s="13"/>
      <c r="HW55" s="13"/>
      <c r="HX55" s="13"/>
      <c r="HY55" s="13"/>
      <c r="HZ55" s="13"/>
      <c r="IA55" s="13"/>
      <c r="IB55" s="13"/>
      <c r="IC55" s="13"/>
      <c r="ID55" s="13"/>
      <c r="IE55" s="13"/>
      <c r="IF55" s="13"/>
      <c r="IG55" s="13"/>
      <c r="IH55" s="13"/>
      <c r="II55" s="13"/>
      <c r="IJ55" s="13"/>
      <c r="IK55" s="13"/>
      <c r="IL55" s="13"/>
      <c r="IM55" s="13"/>
      <c r="IN55" s="13"/>
      <c r="IO55" s="13"/>
      <c r="IP55" s="13"/>
      <c r="IQ55" s="13"/>
      <c r="IR55" s="13"/>
      <c r="IS55" s="13"/>
      <c r="IT55" s="13"/>
    </row>
    <row r="56" spans="1:254" ht="15">
      <c r="A56" s="13"/>
      <c r="B56" s="13"/>
      <c r="C56" s="13"/>
      <c r="D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  <c r="GN56" s="13"/>
      <c r="GO56" s="13"/>
      <c r="GP56" s="13"/>
      <c r="GQ56" s="13"/>
      <c r="GR56" s="13"/>
      <c r="GS56" s="13"/>
      <c r="GT56" s="13"/>
      <c r="GU56" s="13"/>
      <c r="GV56" s="13"/>
      <c r="GW56" s="13"/>
      <c r="GX56" s="13"/>
      <c r="GY56" s="13"/>
      <c r="GZ56" s="13"/>
      <c r="HA56" s="13"/>
      <c r="HB56" s="13"/>
      <c r="HC56" s="13"/>
      <c r="HD56" s="13"/>
      <c r="HE56" s="13"/>
      <c r="HF56" s="13"/>
      <c r="HG56" s="13"/>
      <c r="HH56" s="13"/>
      <c r="HI56" s="13"/>
      <c r="HJ56" s="13"/>
      <c r="HK56" s="13"/>
      <c r="HL56" s="13"/>
      <c r="HM56" s="13"/>
      <c r="HN56" s="13"/>
      <c r="HO56" s="13"/>
      <c r="HP56" s="13"/>
      <c r="HQ56" s="13"/>
      <c r="HR56" s="13"/>
      <c r="HS56" s="13"/>
      <c r="HT56" s="13"/>
      <c r="HU56" s="13"/>
      <c r="HV56" s="13"/>
      <c r="HW56" s="13"/>
      <c r="HX56" s="13"/>
      <c r="HY56" s="13"/>
      <c r="HZ56" s="13"/>
      <c r="IA56" s="13"/>
      <c r="IB56" s="13"/>
      <c r="IC56" s="13"/>
      <c r="ID56" s="13"/>
      <c r="IE56" s="13"/>
      <c r="IF56" s="13"/>
      <c r="IG56" s="13"/>
      <c r="IH56" s="13"/>
      <c r="II56" s="13"/>
      <c r="IJ56" s="13"/>
      <c r="IK56" s="13"/>
      <c r="IL56" s="13"/>
      <c r="IM56" s="13"/>
      <c r="IN56" s="13"/>
      <c r="IO56" s="13"/>
      <c r="IP56" s="13"/>
      <c r="IQ56" s="13"/>
      <c r="IR56" s="13"/>
      <c r="IS56" s="13"/>
      <c r="IT56" s="13"/>
    </row>
    <row r="57" spans="1:254" ht="15">
      <c r="A57" s="13"/>
      <c r="B57" s="13"/>
      <c r="C57" s="13"/>
      <c r="D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13"/>
      <c r="FG57" s="13"/>
      <c r="FH57" s="13"/>
      <c r="FI57" s="13"/>
      <c r="FJ57" s="13"/>
      <c r="FK57" s="13"/>
      <c r="FL57" s="13"/>
      <c r="FM57" s="13"/>
      <c r="FN57" s="13"/>
      <c r="FO57" s="13"/>
      <c r="FP57" s="13"/>
      <c r="FQ57" s="13"/>
      <c r="FR57" s="13"/>
      <c r="FS57" s="13"/>
      <c r="FT57" s="13"/>
      <c r="FU57" s="13"/>
      <c r="FV57" s="13"/>
      <c r="FW57" s="13"/>
      <c r="FX57" s="13"/>
      <c r="FY57" s="13"/>
      <c r="FZ57" s="13"/>
      <c r="GA57" s="13"/>
      <c r="GB57" s="13"/>
      <c r="GC57" s="13"/>
      <c r="GD57" s="13"/>
      <c r="GE57" s="13"/>
      <c r="GF57" s="13"/>
      <c r="GG57" s="13"/>
      <c r="GH57" s="13"/>
      <c r="GI57" s="13"/>
      <c r="GJ57" s="13"/>
      <c r="GK57" s="13"/>
      <c r="GL57" s="13"/>
      <c r="GM57" s="13"/>
      <c r="GN57" s="13"/>
      <c r="GO57" s="13"/>
      <c r="GP57" s="13"/>
      <c r="GQ57" s="13"/>
      <c r="GR57" s="13"/>
      <c r="GS57" s="13"/>
      <c r="GT57" s="13"/>
      <c r="GU57" s="13"/>
      <c r="GV57" s="13"/>
      <c r="GW57" s="13"/>
      <c r="GX57" s="13"/>
      <c r="GY57" s="13"/>
      <c r="GZ57" s="13"/>
      <c r="HA57" s="13"/>
      <c r="HB57" s="13"/>
      <c r="HC57" s="13"/>
      <c r="HD57" s="13"/>
      <c r="HE57" s="13"/>
      <c r="HF57" s="13"/>
      <c r="HG57" s="13"/>
      <c r="HH57" s="13"/>
      <c r="HI57" s="13"/>
      <c r="HJ57" s="13"/>
      <c r="HK57" s="13"/>
      <c r="HL57" s="13"/>
      <c r="HM57" s="13"/>
      <c r="HN57" s="13"/>
      <c r="HO57" s="13"/>
      <c r="HP57" s="13"/>
      <c r="HQ57" s="13"/>
      <c r="HR57" s="13"/>
      <c r="HS57" s="13"/>
      <c r="HT57" s="13"/>
      <c r="HU57" s="13"/>
      <c r="HV57" s="13"/>
      <c r="HW57" s="13"/>
      <c r="HX57" s="13"/>
      <c r="HY57" s="13"/>
      <c r="HZ57" s="13"/>
      <c r="IA57" s="13"/>
      <c r="IB57" s="13"/>
      <c r="IC57" s="13"/>
      <c r="ID57" s="13"/>
      <c r="IE57" s="13"/>
      <c r="IF57" s="13"/>
      <c r="IG57" s="13"/>
      <c r="IH57" s="13"/>
      <c r="II57" s="13"/>
      <c r="IJ57" s="13"/>
      <c r="IK57" s="13"/>
      <c r="IL57" s="13"/>
      <c r="IM57" s="13"/>
      <c r="IN57" s="13"/>
      <c r="IO57" s="13"/>
      <c r="IP57" s="13"/>
      <c r="IQ57" s="13"/>
      <c r="IR57" s="13"/>
      <c r="IS57" s="13"/>
      <c r="IT57" s="13"/>
    </row>
    <row r="58" spans="1:254" ht="15">
      <c r="A58" s="13"/>
      <c r="B58" s="13"/>
      <c r="C58" s="13"/>
      <c r="D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  <c r="EU58" s="13"/>
      <c r="EV58" s="13"/>
      <c r="EW58" s="13"/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/>
      <c r="FK58" s="13"/>
      <c r="FL58" s="13"/>
      <c r="FM58" s="13"/>
      <c r="FN58" s="13"/>
      <c r="FO58" s="13"/>
      <c r="FP58" s="13"/>
      <c r="FQ58" s="13"/>
      <c r="FR58" s="13"/>
      <c r="FS58" s="13"/>
      <c r="FT58" s="13"/>
      <c r="FU58" s="13"/>
      <c r="FV58" s="13"/>
      <c r="FW58" s="13"/>
      <c r="FX58" s="13"/>
      <c r="FY58" s="13"/>
      <c r="FZ58" s="13"/>
      <c r="GA58" s="13"/>
      <c r="GB58" s="13"/>
      <c r="GC58" s="13"/>
      <c r="GD58" s="13"/>
      <c r="GE58" s="13"/>
      <c r="GF58" s="13"/>
      <c r="GG58" s="13"/>
      <c r="GH58" s="13"/>
      <c r="GI58" s="13"/>
      <c r="GJ58" s="13"/>
      <c r="GK58" s="13"/>
      <c r="GL58" s="13"/>
      <c r="GM58" s="13"/>
      <c r="GN58" s="13"/>
      <c r="GO58" s="13"/>
      <c r="GP58" s="13"/>
      <c r="GQ58" s="13"/>
      <c r="GR58" s="13"/>
      <c r="GS58" s="13"/>
      <c r="GT58" s="13"/>
      <c r="GU58" s="13"/>
      <c r="GV58" s="13"/>
      <c r="GW58" s="13"/>
      <c r="GX58" s="13"/>
      <c r="GY58" s="13"/>
      <c r="GZ58" s="13"/>
      <c r="HA58" s="13"/>
      <c r="HB58" s="13"/>
      <c r="HC58" s="13"/>
      <c r="HD58" s="13"/>
      <c r="HE58" s="13"/>
      <c r="HF58" s="13"/>
      <c r="HG58" s="13"/>
      <c r="HH58" s="13"/>
      <c r="HI58" s="13"/>
      <c r="HJ58" s="13"/>
      <c r="HK58" s="13"/>
      <c r="HL58" s="13"/>
      <c r="HM58" s="13"/>
      <c r="HN58" s="13"/>
      <c r="HO58" s="13"/>
      <c r="HP58" s="13"/>
      <c r="HQ58" s="13"/>
      <c r="HR58" s="13"/>
      <c r="HS58" s="13"/>
      <c r="HT58" s="13"/>
      <c r="HU58" s="13"/>
      <c r="HV58" s="13"/>
      <c r="HW58" s="13"/>
      <c r="HX58" s="13"/>
      <c r="HY58" s="13"/>
      <c r="HZ58" s="13"/>
      <c r="IA58" s="13"/>
      <c r="IB58" s="13"/>
      <c r="IC58" s="13"/>
      <c r="ID58" s="13"/>
      <c r="IE58" s="13"/>
      <c r="IF58" s="13"/>
      <c r="IG58" s="13"/>
      <c r="IH58" s="13"/>
      <c r="II58" s="13"/>
      <c r="IJ58" s="13"/>
      <c r="IK58" s="13"/>
      <c r="IL58" s="13"/>
      <c r="IM58" s="13"/>
      <c r="IN58" s="13"/>
      <c r="IO58" s="13"/>
      <c r="IP58" s="13"/>
      <c r="IQ58" s="13"/>
      <c r="IR58" s="13"/>
      <c r="IS58" s="13"/>
      <c r="IT58" s="13"/>
    </row>
    <row r="59" spans="1:254" ht="15">
      <c r="A59" s="13"/>
      <c r="B59" s="13"/>
      <c r="C59" s="13"/>
      <c r="D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3"/>
      <c r="EP59" s="13"/>
      <c r="EQ59" s="13"/>
      <c r="ER59" s="13"/>
      <c r="ES59" s="13"/>
      <c r="ET59" s="13"/>
      <c r="EU59" s="13"/>
      <c r="EV59" s="13"/>
      <c r="EW59" s="13"/>
      <c r="EX59" s="13"/>
      <c r="EY59" s="13"/>
      <c r="EZ59" s="13"/>
      <c r="FA59" s="13"/>
      <c r="FB59" s="13"/>
      <c r="FC59" s="13"/>
      <c r="FD59" s="13"/>
      <c r="FE59" s="13"/>
      <c r="FF59" s="13"/>
      <c r="FG59" s="13"/>
      <c r="FH59" s="13"/>
      <c r="FI59" s="13"/>
      <c r="FJ59" s="13"/>
      <c r="FK59" s="13"/>
      <c r="FL59" s="13"/>
      <c r="FM59" s="13"/>
      <c r="FN59" s="13"/>
      <c r="FO59" s="13"/>
      <c r="FP59" s="13"/>
      <c r="FQ59" s="13"/>
      <c r="FR59" s="13"/>
      <c r="FS59" s="13"/>
      <c r="FT59" s="13"/>
      <c r="FU59" s="13"/>
      <c r="FV59" s="13"/>
      <c r="FW59" s="13"/>
      <c r="FX59" s="13"/>
      <c r="FY59" s="13"/>
      <c r="FZ59" s="13"/>
      <c r="GA59" s="13"/>
      <c r="GB59" s="13"/>
      <c r="GC59" s="13"/>
      <c r="GD59" s="13"/>
      <c r="GE59" s="13"/>
      <c r="GF59" s="13"/>
      <c r="GG59" s="13"/>
      <c r="GH59" s="13"/>
      <c r="GI59" s="13"/>
      <c r="GJ59" s="13"/>
      <c r="GK59" s="13"/>
      <c r="GL59" s="13"/>
      <c r="GM59" s="13"/>
      <c r="GN59" s="13"/>
      <c r="GO59" s="13"/>
      <c r="GP59" s="13"/>
      <c r="GQ59" s="13"/>
      <c r="GR59" s="13"/>
      <c r="GS59" s="13"/>
      <c r="GT59" s="13"/>
      <c r="GU59" s="13"/>
      <c r="GV59" s="13"/>
      <c r="GW59" s="13"/>
      <c r="GX59" s="13"/>
      <c r="GY59" s="13"/>
      <c r="GZ59" s="13"/>
      <c r="HA59" s="13"/>
      <c r="HB59" s="13"/>
      <c r="HC59" s="13"/>
      <c r="HD59" s="13"/>
      <c r="HE59" s="13"/>
      <c r="HF59" s="13"/>
      <c r="HG59" s="13"/>
      <c r="HH59" s="13"/>
      <c r="HI59" s="13"/>
      <c r="HJ59" s="13"/>
      <c r="HK59" s="13"/>
      <c r="HL59" s="13"/>
      <c r="HM59" s="13"/>
      <c r="HN59" s="13"/>
      <c r="HO59" s="13"/>
      <c r="HP59" s="13"/>
      <c r="HQ59" s="13"/>
      <c r="HR59" s="13"/>
      <c r="HS59" s="13"/>
      <c r="HT59" s="13"/>
      <c r="HU59" s="13"/>
      <c r="HV59" s="13"/>
      <c r="HW59" s="13"/>
      <c r="HX59" s="13"/>
      <c r="HY59" s="13"/>
      <c r="HZ59" s="13"/>
      <c r="IA59" s="13"/>
      <c r="IB59" s="13"/>
      <c r="IC59" s="13"/>
      <c r="ID59" s="13"/>
      <c r="IE59" s="13"/>
      <c r="IF59" s="13"/>
      <c r="IG59" s="13"/>
      <c r="IH59" s="13"/>
      <c r="II59" s="13"/>
      <c r="IJ59" s="13"/>
      <c r="IK59" s="13"/>
      <c r="IL59" s="13"/>
      <c r="IM59" s="13"/>
      <c r="IN59" s="13"/>
      <c r="IO59" s="13"/>
      <c r="IP59" s="13"/>
      <c r="IQ59" s="13"/>
      <c r="IR59" s="13"/>
      <c r="IS59" s="13"/>
      <c r="IT59" s="13"/>
    </row>
    <row r="60" spans="1:254" ht="15">
      <c r="A60" s="13"/>
      <c r="B60" s="13"/>
      <c r="C60" s="13"/>
      <c r="D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  <c r="EU60" s="13"/>
      <c r="EV60" s="13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N60" s="13"/>
      <c r="FO60" s="13"/>
      <c r="FP60" s="13"/>
      <c r="FQ60" s="13"/>
      <c r="FR60" s="13"/>
      <c r="FS60" s="13"/>
      <c r="FT60" s="13"/>
      <c r="FU60" s="13"/>
      <c r="FV60" s="13"/>
      <c r="FW60" s="13"/>
      <c r="FX60" s="13"/>
      <c r="FY60" s="13"/>
      <c r="FZ60" s="13"/>
      <c r="GA60" s="13"/>
      <c r="GB60" s="13"/>
      <c r="GC60" s="13"/>
      <c r="GD60" s="13"/>
      <c r="GE60" s="13"/>
      <c r="GF60" s="13"/>
      <c r="GG60" s="13"/>
      <c r="GH60" s="13"/>
      <c r="GI60" s="13"/>
      <c r="GJ60" s="13"/>
      <c r="GK60" s="13"/>
      <c r="GL60" s="13"/>
      <c r="GM60" s="13"/>
      <c r="GN60" s="13"/>
      <c r="GO60" s="13"/>
      <c r="GP60" s="13"/>
      <c r="GQ60" s="13"/>
      <c r="GR60" s="13"/>
      <c r="GS60" s="13"/>
      <c r="GT60" s="13"/>
      <c r="GU60" s="13"/>
      <c r="GV60" s="13"/>
      <c r="GW60" s="13"/>
      <c r="GX60" s="13"/>
      <c r="GY60" s="13"/>
      <c r="GZ60" s="13"/>
      <c r="HA60" s="13"/>
      <c r="HB60" s="13"/>
      <c r="HC60" s="13"/>
      <c r="HD60" s="13"/>
      <c r="HE60" s="13"/>
      <c r="HF60" s="13"/>
      <c r="HG60" s="13"/>
      <c r="HH60" s="13"/>
      <c r="HI60" s="13"/>
      <c r="HJ60" s="13"/>
      <c r="HK60" s="13"/>
      <c r="HL60" s="13"/>
      <c r="HM60" s="13"/>
      <c r="HN60" s="13"/>
      <c r="HO60" s="13"/>
      <c r="HP60" s="13"/>
      <c r="HQ60" s="13"/>
      <c r="HR60" s="13"/>
      <c r="HS60" s="13"/>
      <c r="HT60" s="13"/>
      <c r="HU60" s="13"/>
      <c r="HV60" s="13"/>
      <c r="HW60" s="13"/>
      <c r="HX60" s="13"/>
      <c r="HY60" s="13"/>
      <c r="HZ60" s="13"/>
      <c r="IA60" s="13"/>
      <c r="IB60" s="13"/>
      <c r="IC60" s="13"/>
      <c r="ID60" s="13"/>
      <c r="IE60" s="13"/>
      <c r="IF60" s="13"/>
      <c r="IG60" s="13"/>
      <c r="IH60" s="13"/>
      <c r="II60" s="13"/>
      <c r="IJ60" s="13"/>
      <c r="IK60" s="13"/>
      <c r="IL60" s="13"/>
      <c r="IM60" s="13"/>
      <c r="IN60" s="13"/>
      <c r="IO60" s="13"/>
      <c r="IP60" s="13"/>
      <c r="IQ60" s="13"/>
      <c r="IR60" s="13"/>
      <c r="IS60" s="13"/>
      <c r="IT60" s="13"/>
    </row>
    <row r="61" spans="1:254" ht="15">
      <c r="A61" s="13"/>
      <c r="B61" s="13"/>
      <c r="C61" s="13"/>
      <c r="D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  <c r="DX61" s="13"/>
      <c r="DY61" s="13"/>
      <c r="DZ61" s="13"/>
      <c r="EA61" s="13"/>
      <c r="EB61" s="13"/>
      <c r="EC61" s="13"/>
      <c r="ED61" s="13"/>
      <c r="EE61" s="13"/>
      <c r="EF61" s="13"/>
      <c r="EG61" s="13"/>
      <c r="EH61" s="13"/>
      <c r="EI61" s="13"/>
      <c r="EJ61" s="13"/>
      <c r="EK61" s="13"/>
      <c r="EL61" s="13"/>
      <c r="EM61" s="13"/>
      <c r="EN61" s="13"/>
      <c r="EO61" s="13"/>
      <c r="EP61" s="13"/>
      <c r="EQ61" s="13"/>
      <c r="ER61" s="13"/>
      <c r="ES61" s="13"/>
      <c r="ET61" s="13"/>
      <c r="EU61" s="13"/>
      <c r="EV61" s="13"/>
      <c r="EW61" s="13"/>
      <c r="EX61" s="13"/>
      <c r="EY61" s="13"/>
      <c r="EZ61" s="13"/>
      <c r="FA61" s="13"/>
      <c r="FB61" s="13"/>
      <c r="FC61" s="13"/>
      <c r="FD61" s="13"/>
      <c r="FE61" s="13"/>
      <c r="FF61" s="13"/>
      <c r="FG61" s="13"/>
      <c r="FH61" s="13"/>
      <c r="FI61" s="13"/>
      <c r="FJ61" s="13"/>
      <c r="FK61" s="13"/>
      <c r="FL61" s="13"/>
      <c r="FM61" s="13"/>
      <c r="FN61" s="13"/>
      <c r="FO61" s="13"/>
      <c r="FP61" s="13"/>
      <c r="FQ61" s="13"/>
      <c r="FR61" s="13"/>
      <c r="FS61" s="13"/>
      <c r="FT61" s="13"/>
      <c r="FU61" s="13"/>
      <c r="FV61" s="13"/>
      <c r="FW61" s="13"/>
      <c r="FX61" s="13"/>
      <c r="FY61" s="13"/>
      <c r="FZ61" s="13"/>
      <c r="GA61" s="13"/>
      <c r="GB61" s="13"/>
      <c r="GC61" s="13"/>
      <c r="GD61" s="13"/>
      <c r="GE61" s="13"/>
      <c r="GF61" s="13"/>
      <c r="GG61" s="13"/>
      <c r="GH61" s="13"/>
      <c r="GI61" s="13"/>
      <c r="GJ61" s="13"/>
      <c r="GK61" s="13"/>
      <c r="GL61" s="13"/>
      <c r="GM61" s="13"/>
      <c r="GN61" s="13"/>
      <c r="GO61" s="13"/>
      <c r="GP61" s="13"/>
      <c r="GQ61" s="13"/>
      <c r="GR61" s="13"/>
      <c r="GS61" s="13"/>
      <c r="GT61" s="13"/>
      <c r="GU61" s="13"/>
      <c r="GV61" s="13"/>
      <c r="GW61" s="13"/>
      <c r="GX61" s="13"/>
      <c r="GY61" s="13"/>
      <c r="GZ61" s="13"/>
      <c r="HA61" s="13"/>
      <c r="HB61" s="13"/>
      <c r="HC61" s="13"/>
      <c r="HD61" s="13"/>
      <c r="HE61" s="13"/>
      <c r="HF61" s="13"/>
      <c r="HG61" s="13"/>
      <c r="HH61" s="13"/>
      <c r="HI61" s="13"/>
      <c r="HJ61" s="13"/>
      <c r="HK61" s="13"/>
      <c r="HL61" s="13"/>
      <c r="HM61" s="13"/>
      <c r="HN61" s="13"/>
      <c r="HO61" s="13"/>
      <c r="HP61" s="13"/>
      <c r="HQ61" s="13"/>
      <c r="HR61" s="13"/>
      <c r="HS61" s="13"/>
      <c r="HT61" s="13"/>
      <c r="HU61" s="13"/>
      <c r="HV61" s="13"/>
      <c r="HW61" s="13"/>
      <c r="HX61" s="13"/>
      <c r="HY61" s="13"/>
      <c r="HZ61" s="13"/>
      <c r="IA61" s="13"/>
      <c r="IB61" s="13"/>
      <c r="IC61" s="13"/>
      <c r="ID61" s="13"/>
      <c r="IE61" s="13"/>
      <c r="IF61" s="13"/>
      <c r="IG61" s="13"/>
      <c r="IH61" s="13"/>
      <c r="II61" s="13"/>
      <c r="IJ61" s="13"/>
      <c r="IK61" s="13"/>
      <c r="IL61" s="13"/>
      <c r="IM61" s="13"/>
      <c r="IN61" s="13"/>
      <c r="IO61" s="13"/>
      <c r="IP61" s="13"/>
      <c r="IQ61" s="13"/>
      <c r="IR61" s="13"/>
      <c r="IS61" s="13"/>
      <c r="IT61" s="13"/>
    </row>
    <row r="62" spans="1:254" ht="15">
      <c r="A62" s="13"/>
      <c r="B62" s="13"/>
      <c r="C62" s="13"/>
      <c r="D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  <c r="DV62" s="13"/>
      <c r="DW62" s="13"/>
      <c r="DX62" s="13"/>
      <c r="DY62" s="13"/>
      <c r="DZ62" s="13"/>
      <c r="EA62" s="13"/>
      <c r="EB62" s="13"/>
      <c r="EC62" s="13"/>
      <c r="ED62" s="13"/>
      <c r="EE62" s="13"/>
      <c r="EF62" s="13"/>
      <c r="EG62" s="13"/>
      <c r="EH62" s="13"/>
      <c r="EI62" s="13"/>
      <c r="EJ62" s="13"/>
      <c r="EK62" s="13"/>
      <c r="EL62" s="13"/>
      <c r="EM62" s="13"/>
      <c r="EN62" s="13"/>
      <c r="EO62" s="13"/>
      <c r="EP62" s="13"/>
      <c r="EQ62" s="13"/>
      <c r="ER62" s="13"/>
      <c r="ES62" s="13"/>
      <c r="ET62" s="13"/>
      <c r="EU62" s="13"/>
      <c r="EV62" s="13"/>
      <c r="EW62" s="13"/>
      <c r="EX62" s="13"/>
      <c r="EY62" s="13"/>
      <c r="EZ62" s="13"/>
      <c r="FA62" s="13"/>
      <c r="FB62" s="13"/>
      <c r="FC62" s="13"/>
      <c r="FD62" s="13"/>
      <c r="FE62" s="13"/>
      <c r="FF62" s="13"/>
      <c r="FG62" s="13"/>
      <c r="FH62" s="13"/>
      <c r="FI62" s="13"/>
      <c r="FJ62" s="13"/>
      <c r="FK62" s="13"/>
      <c r="FL62" s="13"/>
      <c r="FM62" s="13"/>
      <c r="FN62" s="13"/>
      <c r="FO62" s="13"/>
      <c r="FP62" s="13"/>
      <c r="FQ62" s="13"/>
      <c r="FR62" s="13"/>
      <c r="FS62" s="13"/>
      <c r="FT62" s="13"/>
      <c r="FU62" s="13"/>
      <c r="FV62" s="13"/>
      <c r="FW62" s="13"/>
      <c r="FX62" s="13"/>
      <c r="FY62" s="13"/>
      <c r="FZ62" s="13"/>
      <c r="GA62" s="13"/>
      <c r="GB62" s="13"/>
      <c r="GC62" s="13"/>
      <c r="GD62" s="13"/>
      <c r="GE62" s="13"/>
      <c r="GF62" s="13"/>
      <c r="GG62" s="13"/>
      <c r="GH62" s="13"/>
      <c r="GI62" s="13"/>
      <c r="GJ62" s="13"/>
      <c r="GK62" s="13"/>
      <c r="GL62" s="13"/>
      <c r="GM62" s="13"/>
      <c r="GN62" s="13"/>
      <c r="GO62" s="13"/>
      <c r="GP62" s="13"/>
      <c r="GQ62" s="13"/>
      <c r="GR62" s="13"/>
      <c r="GS62" s="13"/>
      <c r="GT62" s="13"/>
      <c r="GU62" s="13"/>
      <c r="GV62" s="13"/>
      <c r="GW62" s="13"/>
      <c r="GX62" s="13"/>
      <c r="GY62" s="13"/>
      <c r="GZ62" s="13"/>
      <c r="HA62" s="13"/>
      <c r="HB62" s="13"/>
      <c r="HC62" s="13"/>
      <c r="HD62" s="13"/>
      <c r="HE62" s="13"/>
      <c r="HF62" s="13"/>
      <c r="HG62" s="13"/>
      <c r="HH62" s="13"/>
      <c r="HI62" s="13"/>
      <c r="HJ62" s="13"/>
      <c r="HK62" s="13"/>
      <c r="HL62" s="13"/>
      <c r="HM62" s="13"/>
      <c r="HN62" s="13"/>
      <c r="HO62" s="13"/>
      <c r="HP62" s="13"/>
      <c r="HQ62" s="13"/>
      <c r="HR62" s="13"/>
      <c r="HS62" s="13"/>
      <c r="HT62" s="13"/>
      <c r="HU62" s="13"/>
      <c r="HV62" s="13"/>
      <c r="HW62" s="13"/>
      <c r="HX62" s="13"/>
      <c r="HY62" s="13"/>
      <c r="HZ62" s="13"/>
      <c r="IA62" s="13"/>
      <c r="IB62" s="13"/>
      <c r="IC62" s="13"/>
      <c r="ID62" s="13"/>
      <c r="IE62" s="13"/>
      <c r="IF62" s="13"/>
      <c r="IG62" s="13"/>
      <c r="IH62" s="13"/>
      <c r="II62" s="13"/>
      <c r="IJ62" s="13"/>
      <c r="IK62" s="13"/>
      <c r="IL62" s="13"/>
      <c r="IM62" s="13"/>
      <c r="IN62" s="13"/>
      <c r="IO62" s="13"/>
      <c r="IP62" s="13"/>
      <c r="IQ62" s="13"/>
      <c r="IR62" s="13"/>
      <c r="IS62" s="13"/>
      <c r="IT62" s="13"/>
    </row>
    <row r="63" spans="1:254" ht="15">
      <c r="A63" s="13"/>
      <c r="B63" s="13"/>
      <c r="C63" s="13"/>
      <c r="D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3"/>
      <c r="DS63" s="13"/>
      <c r="DT63" s="13"/>
      <c r="DU63" s="13"/>
      <c r="DV63" s="13"/>
      <c r="DW63" s="13"/>
      <c r="DX63" s="13"/>
      <c r="DY63" s="13"/>
      <c r="DZ63" s="13"/>
      <c r="EA63" s="13"/>
      <c r="EB63" s="13"/>
      <c r="EC63" s="13"/>
      <c r="ED63" s="13"/>
      <c r="EE63" s="13"/>
      <c r="EF63" s="13"/>
      <c r="EG63" s="13"/>
      <c r="EH63" s="13"/>
      <c r="EI63" s="13"/>
      <c r="EJ63" s="13"/>
      <c r="EK63" s="13"/>
      <c r="EL63" s="13"/>
      <c r="EM63" s="13"/>
      <c r="EN63" s="13"/>
      <c r="EO63" s="13"/>
      <c r="EP63" s="13"/>
      <c r="EQ63" s="13"/>
      <c r="ER63" s="13"/>
      <c r="ES63" s="13"/>
      <c r="ET63" s="13"/>
      <c r="EU63" s="13"/>
      <c r="EV63" s="13"/>
      <c r="EW63" s="13"/>
      <c r="EX63" s="13"/>
      <c r="EY63" s="13"/>
      <c r="EZ63" s="13"/>
      <c r="FA63" s="13"/>
      <c r="FB63" s="13"/>
      <c r="FC63" s="13"/>
      <c r="FD63" s="13"/>
      <c r="FE63" s="13"/>
      <c r="FF63" s="13"/>
      <c r="FG63" s="13"/>
      <c r="FH63" s="13"/>
      <c r="FI63" s="13"/>
      <c r="FJ63" s="13"/>
      <c r="FK63" s="13"/>
      <c r="FL63" s="13"/>
      <c r="FM63" s="13"/>
      <c r="FN63" s="13"/>
      <c r="FO63" s="13"/>
      <c r="FP63" s="13"/>
      <c r="FQ63" s="13"/>
      <c r="FR63" s="13"/>
      <c r="FS63" s="13"/>
      <c r="FT63" s="13"/>
      <c r="FU63" s="13"/>
      <c r="FV63" s="13"/>
      <c r="FW63" s="13"/>
      <c r="FX63" s="13"/>
      <c r="FY63" s="13"/>
      <c r="FZ63" s="13"/>
      <c r="GA63" s="13"/>
      <c r="GB63" s="13"/>
      <c r="GC63" s="13"/>
      <c r="GD63" s="13"/>
      <c r="GE63" s="13"/>
      <c r="GF63" s="13"/>
      <c r="GG63" s="13"/>
      <c r="GH63" s="13"/>
      <c r="GI63" s="13"/>
      <c r="GJ63" s="13"/>
      <c r="GK63" s="13"/>
      <c r="GL63" s="13"/>
      <c r="GM63" s="13"/>
      <c r="GN63" s="13"/>
      <c r="GO63" s="13"/>
      <c r="GP63" s="13"/>
      <c r="GQ63" s="13"/>
      <c r="GR63" s="13"/>
      <c r="GS63" s="13"/>
      <c r="GT63" s="13"/>
      <c r="GU63" s="13"/>
      <c r="GV63" s="13"/>
      <c r="GW63" s="13"/>
      <c r="GX63" s="13"/>
      <c r="GY63" s="13"/>
      <c r="GZ63" s="13"/>
      <c r="HA63" s="13"/>
      <c r="HB63" s="13"/>
      <c r="HC63" s="13"/>
      <c r="HD63" s="13"/>
      <c r="HE63" s="13"/>
      <c r="HF63" s="13"/>
      <c r="HG63" s="13"/>
      <c r="HH63" s="13"/>
      <c r="HI63" s="13"/>
      <c r="HJ63" s="13"/>
      <c r="HK63" s="13"/>
      <c r="HL63" s="13"/>
      <c r="HM63" s="13"/>
      <c r="HN63" s="13"/>
      <c r="HO63" s="13"/>
      <c r="HP63" s="13"/>
      <c r="HQ63" s="13"/>
      <c r="HR63" s="13"/>
      <c r="HS63" s="13"/>
      <c r="HT63" s="13"/>
      <c r="HU63" s="13"/>
      <c r="HV63" s="13"/>
      <c r="HW63" s="13"/>
      <c r="HX63" s="13"/>
      <c r="HY63" s="13"/>
      <c r="HZ63" s="13"/>
      <c r="IA63" s="13"/>
      <c r="IB63" s="13"/>
      <c r="IC63" s="13"/>
      <c r="ID63" s="13"/>
      <c r="IE63" s="13"/>
      <c r="IF63" s="13"/>
      <c r="IG63" s="13"/>
      <c r="IH63" s="13"/>
      <c r="II63" s="13"/>
      <c r="IJ63" s="13"/>
      <c r="IK63" s="13"/>
      <c r="IL63" s="13"/>
      <c r="IM63" s="13"/>
      <c r="IN63" s="13"/>
      <c r="IO63" s="13"/>
      <c r="IP63" s="13"/>
      <c r="IQ63" s="13"/>
      <c r="IR63" s="13"/>
      <c r="IS63" s="13"/>
      <c r="IT63" s="13"/>
    </row>
    <row r="64" spans="1:254" ht="15">
      <c r="A64" s="13"/>
      <c r="B64" s="13"/>
      <c r="C64" s="13"/>
      <c r="D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  <c r="EL64" s="13"/>
      <c r="EM64" s="13"/>
      <c r="EN64" s="13"/>
      <c r="EO64" s="13"/>
      <c r="EP64" s="13"/>
      <c r="EQ64" s="13"/>
      <c r="ER64" s="13"/>
      <c r="ES64" s="13"/>
      <c r="ET64" s="13"/>
      <c r="EU64" s="13"/>
      <c r="EV64" s="13"/>
      <c r="EW64" s="13"/>
      <c r="EX64" s="13"/>
      <c r="EY64" s="13"/>
      <c r="EZ64" s="13"/>
      <c r="FA64" s="13"/>
      <c r="FB64" s="13"/>
      <c r="FC64" s="13"/>
      <c r="FD64" s="13"/>
      <c r="FE64" s="13"/>
      <c r="FF64" s="13"/>
      <c r="FG64" s="13"/>
      <c r="FH64" s="13"/>
      <c r="FI64" s="13"/>
      <c r="FJ64" s="13"/>
      <c r="FK64" s="13"/>
      <c r="FL64" s="13"/>
      <c r="FM64" s="13"/>
      <c r="FN64" s="13"/>
      <c r="FO64" s="13"/>
      <c r="FP64" s="13"/>
      <c r="FQ64" s="13"/>
      <c r="FR64" s="13"/>
      <c r="FS64" s="13"/>
      <c r="FT64" s="13"/>
      <c r="FU64" s="13"/>
      <c r="FV64" s="13"/>
      <c r="FW64" s="13"/>
      <c r="FX64" s="13"/>
      <c r="FY64" s="13"/>
      <c r="FZ64" s="13"/>
      <c r="GA64" s="13"/>
      <c r="GB64" s="13"/>
      <c r="GC64" s="13"/>
      <c r="GD64" s="13"/>
      <c r="GE64" s="13"/>
      <c r="GF64" s="13"/>
      <c r="GG64" s="13"/>
      <c r="GH64" s="13"/>
      <c r="GI64" s="13"/>
      <c r="GJ64" s="13"/>
      <c r="GK64" s="13"/>
      <c r="GL64" s="13"/>
      <c r="GM64" s="13"/>
      <c r="GN64" s="13"/>
      <c r="GO64" s="13"/>
      <c r="GP64" s="13"/>
      <c r="GQ64" s="13"/>
      <c r="GR64" s="13"/>
      <c r="GS64" s="13"/>
      <c r="GT64" s="13"/>
      <c r="GU64" s="13"/>
      <c r="GV64" s="13"/>
      <c r="GW64" s="13"/>
      <c r="GX64" s="13"/>
      <c r="GY64" s="13"/>
      <c r="GZ64" s="13"/>
      <c r="HA64" s="13"/>
      <c r="HB64" s="13"/>
      <c r="HC64" s="13"/>
      <c r="HD64" s="13"/>
      <c r="HE64" s="13"/>
      <c r="HF64" s="13"/>
      <c r="HG64" s="13"/>
      <c r="HH64" s="13"/>
      <c r="HI64" s="13"/>
      <c r="HJ64" s="13"/>
      <c r="HK64" s="13"/>
      <c r="HL64" s="13"/>
      <c r="HM64" s="13"/>
      <c r="HN64" s="13"/>
      <c r="HO64" s="13"/>
      <c r="HP64" s="13"/>
      <c r="HQ64" s="13"/>
      <c r="HR64" s="13"/>
      <c r="HS64" s="13"/>
      <c r="HT64" s="13"/>
      <c r="HU64" s="13"/>
      <c r="HV64" s="13"/>
      <c r="HW64" s="13"/>
      <c r="HX64" s="13"/>
      <c r="HY64" s="13"/>
      <c r="HZ64" s="13"/>
      <c r="IA64" s="13"/>
      <c r="IB64" s="13"/>
      <c r="IC64" s="13"/>
      <c r="ID64" s="13"/>
      <c r="IE64" s="13"/>
      <c r="IF64" s="13"/>
      <c r="IG64" s="13"/>
      <c r="IH64" s="13"/>
      <c r="II64" s="13"/>
      <c r="IJ64" s="13"/>
      <c r="IK64" s="13"/>
      <c r="IL64" s="13"/>
      <c r="IM64" s="13"/>
      <c r="IN64" s="13"/>
      <c r="IO64" s="13"/>
      <c r="IP64" s="13"/>
      <c r="IQ64" s="13"/>
      <c r="IR64" s="13"/>
      <c r="IS64" s="13"/>
      <c r="IT64" s="13"/>
    </row>
    <row r="65" spans="1:254" ht="15">
      <c r="A65" s="13"/>
      <c r="B65" s="13"/>
      <c r="C65" s="13"/>
      <c r="D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  <c r="FF65" s="13"/>
      <c r="FG65" s="13"/>
      <c r="FH65" s="13"/>
      <c r="FI65" s="13"/>
      <c r="FJ65" s="13"/>
      <c r="FK65" s="13"/>
      <c r="FL65" s="13"/>
      <c r="FM65" s="13"/>
      <c r="FN65" s="13"/>
      <c r="FO65" s="13"/>
      <c r="FP65" s="13"/>
      <c r="FQ65" s="13"/>
      <c r="FR65" s="13"/>
      <c r="FS65" s="13"/>
      <c r="FT65" s="13"/>
      <c r="FU65" s="13"/>
      <c r="FV65" s="13"/>
      <c r="FW65" s="13"/>
      <c r="FX65" s="13"/>
      <c r="FY65" s="13"/>
      <c r="FZ65" s="13"/>
      <c r="GA65" s="13"/>
      <c r="GB65" s="13"/>
      <c r="GC65" s="13"/>
      <c r="GD65" s="13"/>
      <c r="GE65" s="13"/>
      <c r="GF65" s="13"/>
      <c r="GG65" s="13"/>
      <c r="GH65" s="13"/>
      <c r="GI65" s="13"/>
      <c r="GJ65" s="13"/>
      <c r="GK65" s="13"/>
      <c r="GL65" s="13"/>
      <c r="GM65" s="13"/>
      <c r="GN65" s="13"/>
      <c r="GO65" s="13"/>
      <c r="GP65" s="13"/>
      <c r="GQ65" s="13"/>
      <c r="GR65" s="13"/>
      <c r="GS65" s="13"/>
      <c r="GT65" s="13"/>
      <c r="GU65" s="13"/>
      <c r="GV65" s="13"/>
      <c r="GW65" s="13"/>
      <c r="GX65" s="13"/>
      <c r="GY65" s="13"/>
      <c r="GZ65" s="13"/>
      <c r="HA65" s="13"/>
      <c r="HB65" s="13"/>
      <c r="HC65" s="13"/>
      <c r="HD65" s="13"/>
      <c r="HE65" s="13"/>
      <c r="HF65" s="13"/>
      <c r="HG65" s="13"/>
      <c r="HH65" s="13"/>
      <c r="HI65" s="13"/>
      <c r="HJ65" s="13"/>
      <c r="HK65" s="13"/>
      <c r="HL65" s="13"/>
      <c r="HM65" s="13"/>
      <c r="HN65" s="13"/>
      <c r="HO65" s="13"/>
      <c r="HP65" s="13"/>
      <c r="HQ65" s="13"/>
      <c r="HR65" s="13"/>
      <c r="HS65" s="13"/>
      <c r="HT65" s="13"/>
      <c r="HU65" s="13"/>
      <c r="HV65" s="13"/>
      <c r="HW65" s="13"/>
      <c r="HX65" s="13"/>
      <c r="HY65" s="13"/>
      <c r="HZ65" s="13"/>
      <c r="IA65" s="13"/>
      <c r="IB65" s="13"/>
      <c r="IC65" s="13"/>
      <c r="ID65" s="13"/>
      <c r="IE65" s="13"/>
      <c r="IF65" s="13"/>
      <c r="IG65" s="13"/>
      <c r="IH65" s="13"/>
      <c r="II65" s="13"/>
      <c r="IJ65" s="13"/>
      <c r="IK65" s="13"/>
      <c r="IL65" s="13"/>
      <c r="IM65" s="13"/>
      <c r="IN65" s="13"/>
      <c r="IO65" s="13"/>
      <c r="IP65" s="13"/>
      <c r="IQ65" s="13"/>
      <c r="IR65" s="13"/>
      <c r="IS65" s="13"/>
      <c r="IT65" s="13"/>
    </row>
    <row r="66" spans="1:254" ht="15">
      <c r="A66" s="13"/>
      <c r="B66" s="13"/>
      <c r="C66" s="13"/>
      <c r="D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  <c r="EA66" s="13"/>
      <c r="EB66" s="13"/>
      <c r="EC66" s="13"/>
      <c r="ED66" s="13"/>
      <c r="EE66" s="13"/>
      <c r="EF66" s="13"/>
      <c r="EG66" s="13"/>
      <c r="EH66" s="13"/>
      <c r="EI66" s="13"/>
      <c r="EJ66" s="13"/>
      <c r="EK66" s="13"/>
      <c r="EL66" s="13"/>
      <c r="EM66" s="13"/>
      <c r="EN66" s="13"/>
      <c r="EO66" s="13"/>
      <c r="EP66" s="13"/>
      <c r="EQ66" s="13"/>
      <c r="ER66" s="13"/>
      <c r="ES66" s="13"/>
      <c r="ET66" s="13"/>
      <c r="EU66" s="13"/>
      <c r="EV66" s="13"/>
      <c r="EW66" s="13"/>
      <c r="EX66" s="13"/>
      <c r="EY66" s="13"/>
      <c r="EZ66" s="13"/>
      <c r="FA66" s="13"/>
      <c r="FB66" s="13"/>
      <c r="FC66" s="13"/>
      <c r="FD66" s="13"/>
      <c r="FE66" s="13"/>
      <c r="FF66" s="13"/>
      <c r="FG66" s="13"/>
      <c r="FH66" s="13"/>
      <c r="FI66" s="13"/>
      <c r="FJ66" s="13"/>
      <c r="FK66" s="13"/>
      <c r="FL66" s="13"/>
      <c r="FM66" s="13"/>
      <c r="FN66" s="13"/>
      <c r="FO66" s="13"/>
      <c r="FP66" s="13"/>
      <c r="FQ66" s="13"/>
      <c r="FR66" s="13"/>
      <c r="FS66" s="13"/>
      <c r="FT66" s="13"/>
      <c r="FU66" s="13"/>
      <c r="FV66" s="13"/>
      <c r="FW66" s="13"/>
      <c r="FX66" s="13"/>
      <c r="FY66" s="13"/>
      <c r="FZ66" s="13"/>
      <c r="GA66" s="13"/>
      <c r="GB66" s="13"/>
      <c r="GC66" s="13"/>
      <c r="GD66" s="13"/>
      <c r="GE66" s="13"/>
      <c r="GF66" s="13"/>
      <c r="GG66" s="13"/>
      <c r="GH66" s="13"/>
      <c r="GI66" s="13"/>
      <c r="GJ66" s="13"/>
      <c r="GK66" s="13"/>
      <c r="GL66" s="13"/>
      <c r="GM66" s="13"/>
      <c r="GN66" s="13"/>
      <c r="GO66" s="13"/>
      <c r="GP66" s="13"/>
      <c r="GQ66" s="13"/>
      <c r="GR66" s="13"/>
      <c r="GS66" s="13"/>
      <c r="GT66" s="13"/>
      <c r="GU66" s="13"/>
      <c r="GV66" s="13"/>
      <c r="GW66" s="13"/>
      <c r="GX66" s="13"/>
      <c r="GY66" s="13"/>
      <c r="GZ66" s="13"/>
      <c r="HA66" s="13"/>
      <c r="HB66" s="13"/>
      <c r="HC66" s="13"/>
      <c r="HD66" s="13"/>
      <c r="HE66" s="13"/>
      <c r="HF66" s="13"/>
      <c r="HG66" s="13"/>
      <c r="HH66" s="13"/>
      <c r="HI66" s="13"/>
      <c r="HJ66" s="13"/>
      <c r="HK66" s="13"/>
      <c r="HL66" s="13"/>
      <c r="HM66" s="13"/>
      <c r="HN66" s="13"/>
      <c r="HO66" s="13"/>
      <c r="HP66" s="13"/>
      <c r="HQ66" s="13"/>
      <c r="HR66" s="13"/>
      <c r="HS66" s="13"/>
      <c r="HT66" s="13"/>
      <c r="HU66" s="13"/>
      <c r="HV66" s="13"/>
      <c r="HW66" s="13"/>
      <c r="HX66" s="13"/>
      <c r="HY66" s="13"/>
      <c r="HZ66" s="13"/>
      <c r="IA66" s="13"/>
      <c r="IB66" s="13"/>
      <c r="IC66" s="13"/>
      <c r="ID66" s="13"/>
      <c r="IE66" s="13"/>
      <c r="IF66" s="13"/>
      <c r="IG66" s="13"/>
      <c r="IH66" s="13"/>
      <c r="II66" s="13"/>
      <c r="IJ66" s="13"/>
      <c r="IK66" s="13"/>
      <c r="IL66" s="13"/>
      <c r="IM66" s="13"/>
      <c r="IN66" s="13"/>
      <c r="IO66" s="13"/>
      <c r="IP66" s="13"/>
      <c r="IQ66" s="13"/>
      <c r="IR66" s="13"/>
      <c r="IS66" s="13"/>
      <c r="IT66" s="13"/>
    </row>
    <row r="67" spans="1:254" ht="15">
      <c r="A67" s="13"/>
      <c r="B67" s="13"/>
      <c r="C67" s="13"/>
      <c r="D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13"/>
      <c r="DU67" s="13"/>
      <c r="DV67" s="13"/>
      <c r="DW67" s="13"/>
      <c r="DX67" s="13"/>
      <c r="DY67" s="13"/>
      <c r="DZ67" s="13"/>
      <c r="EA67" s="13"/>
      <c r="EB67" s="13"/>
      <c r="EC67" s="13"/>
      <c r="ED67" s="13"/>
      <c r="EE67" s="13"/>
      <c r="EF67" s="13"/>
      <c r="EG67" s="13"/>
      <c r="EH67" s="13"/>
      <c r="EI67" s="13"/>
      <c r="EJ67" s="13"/>
      <c r="EK67" s="13"/>
      <c r="EL67" s="13"/>
      <c r="EM67" s="13"/>
      <c r="EN67" s="13"/>
      <c r="EO67" s="13"/>
      <c r="EP67" s="13"/>
      <c r="EQ67" s="13"/>
      <c r="ER67" s="13"/>
      <c r="ES67" s="13"/>
      <c r="ET67" s="13"/>
      <c r="EU67" s="13"/>
      <c r="EV67" s="13"/>
      <c r="EW67" s="13"/>
      <c r="EX67" s="13"/>
      <c r="EY67" s="13"/>
      <c r="EZ67" s="13"/>
      <c r="FA67" s="13"/>
      <c r="FB67" s="13"/>
      <c r="FC67" s="13"/>
      <c r="FD67" s="13"/>
      <c r="FE67" s="13"/>
      <c r="FF67" s="13"/>
      <c r="FG67" s="13"/>
      <c r="FH67" s="13"/>
      <c r="FI67" s="13"/>
      <c r="FJ67" s="13"/>
      <c r="FK67" s="13"/>
      <c r="FL67" s="13"/>
      <c r="FM67" s="13"/>
      <c r="FN67" s="13"/>
      <c r="FO67" s="13"/>
      <c r="FP67" s="13"/>
      <c r="FQ67" s="13"/>
      <c r="FR67" s="13"/>
      <c r="FS67" s="13"/>
      <c r="FT67" s="13"/>
      <c r="FU67" s="13"/>
      <c r="FV67" s="13"/>
      <c r="FW67" s="13"/>
      <c r="FX67" s="13"/>
      <c r="FY67" s="13"/>
      <c r="FZ67" s="13"/>
      <c r="GA67" s="13"/>
      <c r="GB67" s="13"/>
      <c r="GC67" s="13"/>
      <c r="GD67" s="13"/>
      <c r="GE67" s="13"/>
      <c r="GF67" s="13"/>
      <c r="GG67" s="13"/>
      <c r="GH67" s="13"/>
      <c r="GI67" s="13"/>
      <c r="GJ67" s="13"/>
      <c r="GK67" s="13"/>
      <c r="GL67" s="13"/>
      <c r="GM67" s="13"/>
      <c r="GN67" s="13"/>
      <c r="GO67" s="13"/>
      <c r="GP67" s="13"/>
      <c r="GQ67" s="13"/>
      <c r="GR67" s="13"/>
      <c r="GS67" s="13"/>
      <c r="GT67" s="13"/>
      <c r="GU67" s="13"/>
      <c r="GV67" s="13"/>
      <c r="GW67" s="13"/>
      <c r="GX67" s="13"/>
      <c r="GY67" s="13"/>
      <c r="GZ67" s="13"/>
      <c r="HA67" s="13"/>
      <c r="HB67" s="13"/>
      <c r="HC67" s="13"/>
      <c r="HD67" s="13"/>
      <c r="HE67" s="13"/>
      <c r="HF67" s="13"/>
      <c r="HG67" s="13"/>
      <c r="HH67" s="13"/>
      <c r="HI67" s="13"/>
      <c r="HJ67" s="13"/>
      <c r="HK67" s="13"/>
      <c r="HL67" s="13"/>
      <c r="HM67" s="13"/>
      <c r="HN67" s="13"/>
      <c r="HO67" s="13"/>
      <c r="HP67" s="13"/>
      <c r="HQ67" s="13"/>
      <c r="HR67" s="13"/>
      <c r="HS67" s="13"/>
      <c r="HT67" s="13"/>
      <c r="HU67" s="13"/>
      <c r="HV67" s="13"/>
      <c r="HW67" s="13"/>
      <c r="HX67" s="13"/>
      <c r="HY67" s="13"/>
      <c r="HZ67" s="13"/>
      <c r="IA67" s="13"/>
      <c r="IB67" s="13"/>
      <c r="IC67" s="13"/>
      <c r="ID67" s="13"/>
      <c r="IE67" s="13"/>
      <c r="IF67" s="13"/>
      <c r="IG67" s="13"/>
      <c r="IH67" s="13"/>
      <c r="II67" s="13"/>
      <c r="IJ67" s="13"/>
      <c r="IK67" s="13"/>
      <c r="IL67" s="13"/>
      <c r="IM67" s="13"/>
      <c r="IN67" s="13"/>
      <c r="IO67" s="13"/>
      <c r="IP67" s="13"/>
      <c r="IQ67" s="13"/>
      <c r="IR67" s="13"/>
      <c r="IS67" s="13"/>
      <c r="IT67" s="13"/>
    </row>
    <row r="68" spans="1:254" ht="15">
      <c r="A68" s="13"/>
      <c r="B68" s="13"/>
      <c r="C68" s="13"/>
      <c r="D68" s="13"/>
      <c r="DF68" s="13"/>
      <c r="DG68" s="13"/>
      <c r="DH68" s="13"/>
      <c r="DI68" s="13"/>
      <c r="DJ68" s="13"/>
      <c r="DK68" s="13"/>
      <c r="DL68" s="13"/>
      <c r="DM68" s="13"/>
      <c r="DN68" s="13"/>
      <c r="DO68" s="13"/>
      <c r="DP68" s="13"/>
      <c r="DQ68" s="13"/>
      <c r="DR68" s="13"/>
      <c r="DS68" s="13"/>
      <c r="DT68" s="13"/>
      <c r="DU68" s="13"/>
      <c r="DV68" s="13"/>
      <c r="DW68" s="13"/>
      <c r="DX68" s="13"/>
      <c r="DY68" s="13"/>
      <c r="DZ68" s="13"/>
      <c r="EA68" s="13"/>
      <c r="EB68" s="13"/>
      <c r="EC68" s="13"/>
      <c r="ED68" s="13"/>
      <c r="EE68" s="13"/>
      <c r="EF68" s="13"/>
      <c r="EG68" s="13"/>
      <c r="EH68" s="13"/>
      <c r="EI68" s="13"/>
      <c r="EJ68" s="13"/>
      <c r="EK68" s="13"/>
      <c r="EL68" s="13"/>
      <c r="EM68" s="13"/>
      <c r="EN68" s="13"/>
      <c r="EO68" s="13"/>
      <c r="EP68" s="13"/>
      <c r="EQ68" s="13"/>
      <c r="ER68" s="13"/>
      <c r="ES68" s="13"/>
      <c r="ET68" s="13"/>
      <c r="EU68" s="13"/>
      <c r="EV68" s="13"/>
      <c r="EW68" s="13"/>
      <c r="EX68" s="13"/>
      <c r="EY68" s="13"/>
      <c r="EZ68" s="13"/>
      <c r="FA68" s="13"/>
      <c r="FB68" s="13"/>
      <c r="FC68" s="13"/>
      <c r="FD68" s="13"/>
      <c r="FE68" s="13"/>
      <c r="FF68" s="13"/>
      <c r="FG68" s="13"/>
      <c r="FH68" s="13"/>
      <c r="FI68" s="13"/>
      <c r="FJ68" s="13"/>
      <c r="FK68" s="13"/>
      <c r="FL68" s="13"/>
      <c r="FM68" s="13"/>
      <c r="FN68" s="13"/>
      <c r="FO68" s="13"/>
      <c r="FP68" s="13"/>
      <c r="FQ68" s="13"/>
      <c r="FR68" s="13"/>
      <c r="FS68" s="13"/>
      <c r="FT68" s="13"/>
      <c r="FU68" s="13"/>
      <c r="FV68" s="13"/>
      <c r="FW68" s="13"/>
      <c r="FX68" s="13"/>
      <c r="FY68" s="13"/>
      <c r="FZ68" s="13"/>
      <c r="GA68" s="13"/>
      <c r="GB68" s="13"/>
      <c r="GC68" s="13"/>
      <c r="GD68" s="13"/>
      <c r="GE68" s="13"/>
      <c r="GF68" s="13"/>
      <c r="GG68" s="13"/>
      <c r="GH68" s="13"/>
      <c r="GI68" s="13"/>
      <c r="GJ68" s="13"/>
      <c r="GK68" s="13"/>
      <c r="GL68" s="13"/>
      <c r="GM68" s="13"/>
      <c r="GN68" s="13"/>
      <c r="GO68" s="13"/>
      <c r="GP68" s="13"/>
      <c r="GQ68" s="13"/>
      <c r="GR68" s="13"/>
      <c r="GS68" s="13"/>
      <c r="GT68" s="13"/>
      <c r="GU68" s="13"/>
      <c r="GV68" s="13"/>
      <c r="GW68" s="13"/>
      <c r="GX68" s="13"/>
      <c r="GY68" s="13"/>
      <c r="GZ68" s="13"/>
      <c r="HA68" s="13"/>
      <c r="HB68" s="13"/>
      <c r="HC68" s="13"/>
      <c r="HD68" s="13"/>
      <c r="HE68" s="13"/>
      <c r="HF68" s="13"/>
      <c r="HG68" s="13"/>
      <c r="HH68" s="13"/>
      <c r="HI68" s="13"/>
      <c r="HJ68" s="13"/>
      <c r="HK68" s="13"/>
      <c r="HL68" s="13"/>
      <c r="HM68" s="13"/>
      <c r="HN68" s="13"/>
      <c r="HO68" s="13"/>
      <c r="HP68" s="13"/>
      <c r="HQ68" s="13"/>
      <c r="HR68" s="13"/>
      <c r="HS68" s="13"/>
      <c r="HT68" s="13"/>
      <c r="HU68" s="13"/>
      <c r="HV68" s="13"/>
      <c r="HW68" s="13"/>
      <c r="HX68" s="13"/>
      <c r="HY68" s="13"/>
      <c r="HZ68" s="13"/>
      <c r="IA68" s="13"/>
      <c r="IB68" s="13"/>
      <c r="IC68" s="13"/>
      <c r="ID68" s="13"/>
      <c r="IE68" s="13"/>
      <c r="IF68" s="13"/>
      <c r="IG68" s="13"/>
      <c r="IH68" s="13"/>
      <c r="II68" s="13"/>
      <c r="IJ68" s="13"/>
      <c r="IK68" s="13"/>
      <c r="IL68" s="13"/>
      <c r="IM68" s="13"/>
      <c r="IN68" s="13"/>
      <c r="IO68" s="13"/>
      <c r="IP68" s="13"/>
      <c r="IQ68" s="13"/>
      <c r="IR68" s="13"/>
      <c r="IS68" s="13"/>
      <c r="IT68" s="13"/>
    </row>
  </sheetData>
  <mergeCells count="3">
    <mergeCell ref="A2:D2"/>
    <mergeCell ref="A4:B4"/>
    <mergeCell ref="C4:D4"/>
  </mergeCells>
  <phoneticPr fontId="9" type="noConversion"/>
  <printOptions horizontalCentered="1"/>
  <pageMargins left="0.39370078740157483" right="0.39370078740157483" top="0.59055118110236227" bottom="0.59055118110236227" header="0.51181102362204722" footer="0.51181102362204722"/>
  <pageSetup paperSize="9" scale="8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6"/>
  <sheetViews>
    <sheetView showGridLines="0" topLeftCell="A4" workbookViewId="0">
      <selection activeCell="A33" sqref="A33"/>
    </sheetView>
  </sheetViews>
  <sheetFormatPr defaultRowHeight="12.75" customHeight="1"/>
  <cols>
    <col min="1" max="1" width="54.7109375" style="2" bestFit="1" customWidth="1"/>
    <col min="2" max="2" width="39.28515625" style="2" bestFit="1" customWidth="1"/>
    <col min="3" max="3" width="12" style="2" customWidth="1"/>
    <col min="4" max="4" width="11.140625" style="2" customWidth="1"/>
    <col min="5" max="5" width="11.5703125" style="2" customWidth="1"/>
    <col min="6" max="6" width="12.5703125" style="2" customWidth="1"/>
    <col min="7" max="7" width="11.7109375" style="2" customWidth="1"/>
    <col min="8" max="8" width="9" style="2" customWidth="1"/>
    <col min="9" max="9" width="10" style="2" customWidth="1"/>
    <col min="10" max="10" width="10.7109375" style="2" customWidth="1"/>
    <col min="11" max="11" width="11.7109375" style="2" customWidth="1"/>
    <col min="12" max="12" width="9.85546875" style="2" customWidth="1"/>
    <col min="13" max="14" width="9.140625" style="2" customWidth="1"/>
    <col min="15" max="15" width="11.7109375" style="2" customWidth="1"/>
    <col min="16" max="16384" width="9.140625" style="2"/>
  </cols>
  <sheetData>
    <row r="1" spans="1:16" ht="21" customHeight="1"/>
    <row r="2" spans="1:16" ht="29.25" customHeight="1">
      <c r="A2" s="109" t="s">
        <v>24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</row>
    <row r="3" spans="1:16" ht="27.75" customHeight="1">
      <c r="A3" s="19" t="s">
        <v>25</v>
      </c>
      <c r="B3" s="77" t="s">
        <v>89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7" t="s">
        <v>1</v>
      </c>
    </row>
    <row r="4" spans="1:16" ht="17.25" customHeight="1">
      <c r="A4" s="110" t="s">
        <v>26</v>
      </c>
      <c r="B4" s="110" t="s">
        <v>27</v>
      </c>
      <c r="C4" s="110" t="s">
        <v>28</v>
      </c>
      <c r="D4" s="108" t="s">
        <v>29</v>
      </c>
      <c r="E4" s="110" t="s">
        <v>30</v>
      </c>
      <c r="F4" s="110"/>
      <c r="G4" s="110"/>
      <c r="H4" s="110"/>
      <c r="I4" s="110"/>
      <c r="J4" s="108" t="s">
        <v>31</v>
      </c>
      <c r="K4" s="108" t="s">
        <v>32</v>
      </c>
      <c r="L4" s="108" t="s">
        <v>33</v>
      </c>
      <c r="M4" s="108" t="s">
        <v>34</v>
      </c>
      <c r="N4" s="108" t="s">
        <v>35</v>
      </c>
      <c r="O4" s="108" t="s">
        <v>36</v>
      </c>
    </row>
    <row r="5" spans="1:16" ht="58.5" customHeight="1">
      <c r="A5" s="110"/>
      <c r="B5" s="110"/>
      <c r="C5" s="110"/>
      <c r="D5" s="108"/>
      <c r="E5" s="80" t="s">
        <v>37</v>
      </c>
      <c r="F5" s="80" t="s">
        <v>38</v>
      </c>
      <c r="G5" s="80" t="s">
        <v>39</v>
      </c>
      <c r="H5" s="80" t="s">
        <v>40</v>
      </c>
      <c r="I5" s="80" t="s">
        <v>41</v>
      </c>
      <c r="J5" s="108"/>
      <c r="K5" s="108"/>
      <c r="L5" s="108"/>
      <c r="M5" s="108"/>
      <c r="N5" s="108"/>
      <c r="O5" s="108"/>
    </row>
    <row r="6" spans="1:16" ht="21" customHeight="1">
      <c r="A6" s="81" t="s">
        <v>42</v>
      </c>
      <c r="B6" s="81" t="s">
        <v>42</v>
      </c>
      <c r="C6" s="81">
        <v>1</v>
      </c>
      <c r="D6" s="81">
        <f t="shared" ref="D6:O6" si="0">C6+1</f>
        <v>2</v>
      </c>
      <c r="E6" s="81">
        <f t="shared" si="0"/>
        <v>3</v>
      </c>
      <c r="F6" s="81">
        <f t="shared" si="0"/>
        <v>4</v>
      </c>
      <c r="G6" s="81">
        <f t="shared" si="0"/>
        <v>5</v>
      </c>
      <c r="H6" s="81">
        <f t="shared" si="0"/>
        <v>6</v>
      </c>
      <c r="I6" s="81">
        <f t="shared" si="0"/>
        <v>7</v>
      </c>
      <c r="J6" s="81">
        <f t="shared" si="0"/>
        <v>8</v>
      </c>
      <c r="K6" s="81">
        <f t="shared" si="0"/>
        <v>9</v>
      </c>
      <c r="L6" s="81">
        <f t="shared" si="0"/>
        <v>10</v>
      </c>
      <c r="M6" s="81">
        <f t="shared" si="0"/>
        <v>11</v>
      </c>
      <c r="N6" s="81">
        <f t="shared" si="0"/>
        <v>12</v>
      </c>
      <c r="O6" s="81">
        <f t="shared" si="0"/>
        <v>13</v>
      </c>
    </row>
    <row r="7" spans="1:16" s="1" customFormat="1" ht="25.5" customHeight="1">
      <c r="A7" s="14" t="s">
        <v>26</v>
      </c>
      <c r="B7" s="14" t="s">
        <v>27</v>
      </c>
      <c r="C7" s="50">
        <v>1568.12</v>
      </c>
      <c r="D7" s="15"/>
      <c r="E7" s="15">
        <f>SUM(E8:E25)</f>
        <v>824.14999999999986</v>
      </c>
      <c r="F7" s="15">
        <v>400.03</v>
      </c>
      <c r="G7" s="15"/>
      <c r="H7" s="15">
        <v>424.12</v>
      </c>
      <c r="I7" s="15"/>
      <c r="J7" s="15"/>
      <c r="K7" s="15"/>
      <c r="L7" s="15"/>
      <c r="M7" s="15"/>
      <c r="N7" s="15"/>
      <c r="O7" s="15"/>
    </row>
    <row r="8" spans="1:16" ht="21" customHeight="1">
      <c r="A8" s="82" t="s">
        <v>92</v>
      </c>
      <c r="B8" s="78" t="s">
        <v>91</v>
      </c>
      <c r="C8" s="52"/>
      <c r="D8" s="88">
        <v>743.97</v>
      </c>
      <c r="E8" s="84"/>
      <c r="F8" s="88"/>
      <c r="G8" s="52"/>
      <c r="H8" s="52"/>
      <c r="I8" s="52"/>
      <c r="J8" s="52"/>
      <c r="K8" s="52"/>
      <c r="L8" s="52"/>
      <c r="M8" s="52"/>
      <c r="N8" s="52"/>
      <c r="O8" s="52"/>
      <c r="P8" s="13"/>
    </row>
    <row r="9" spans="1:16" ht="21" customHeight="1">
      <c r="A9" s="82" t="s">
        <v>93</v>
      </c>
      <c r="B9" s="78" t="s">
        <v>95</v>
      </c>
      <c r="C9" s="52"/>
      <c r="D9" s="52"/>
      <c r="E9" s="84">
        <v>80.400000000000006</v>
      </c>
      <c r="F9" s="88">
        <v>0.4</v>
      </c>
      <c r="G9" s="52"/>
      <c r="H9" s="88">
        <v>80</v>
      </c>
      <c r="I9" s="52"/>
      <c r="J9" s="52"/>
      <c r="K9" s="52"/>
      <c r="L9" s="52"/>
      <c r="M9" s="52"/>
      <c r="N9" s="52"/>
      <c r="O9" s="52"/>
    </row>
    <row r="10" spans="1:16" ht="21" customHeight="1">
      <c r="A10" s="82" t="s">
        <v>96</v>
      </c>
      <c r="B10" s="52" t="s">
        <v>97</v>
      </c>
      <c r="C10" s="52"/>
      <c r="D10" s="52"/>
      <c r="E10" s="84">
        <v>22.99</v>
      </c>
      <c r="F10" s="88">
        <v>22.99</v>
      </c>
      <c r="G10" s="52"/>
      <c r="H10" s="52"/>
      <c r="I10" s="52"/>
      <c r="J10" s="52"/>
      <c r="K10" s="52"/>
      <c r="L10" s="52"/>
      <c r="M10" s="52"/>
      <c r="N10" s="52"/>
      <c r="O10" s="52"/>
    </row>
    <row r="11" spans="1:16" ht="21" customHeight="1">
      <c r="A11" s="82" t="s">
        <v>98</v>
      </c>
      <c r="B11" s="52" t="s">
        <v>99</v>
      </c>
      <c r="C11" s="51"/>
      <c r="D11" s="51"/>
      <c r="E11" s="84">
        <v>32.119999999999997</v>
      </c>
      <c r="F11" s="88">
        <v>32.119999999999997</v>
      </c>
      <c r="G11" s="52"/>
      <c r="H11" s="52"/>
      <c r="I11" s="52"/>
      <c r="J11" s="52"/>
      <c r="K11" s="52"/>
      <c r="L11" s="52"/>
      <c r="M11" s="52"/>
      <c r="N11" s="52"/>
      <c r="O11" s="52"/>
    </row>
    <row r="12" spans="1:16" ht="21" customHeight="1">
      <c r="A12" s="82" t="s">
        <v>100</v>
      </c>
      <c r="B12" s="52" t="s">
        <v>101</v>
      </c>
      <c r="C12" s="52"/>
      <c r="D12" s="52"/>
      <c r="E12" s="84">
        <v>27.64</v>
      </c>
      <c r="F12" s="88">
        <v>27.64</v>
      </c>
      <c r="G12" s="51"/>
      <c r="H12" s="51"/>
      <c r="I12" s="52"/>
      <c r="J12" s="51"/>
      <c r="K12" s="52"/>
      <c r="L12" s="52"/>
      <c r="M12" s="51"/>
      <c r="N12" s="52"/>
      <c r="O12" s="52"/>
    </row>
    <row r="13" spans="1:16" ht="21" customHeight="1">
      <c r="A13" s="82" t="s">
        <v>102</v>
      </c>
      <c r="B13" s="79" t="s">
        <v>103</v>
      </c>
      <c r="C13" s="51"/>
      <c r="D13" s="51"/>
      <c r="E13" s="84">
        <v>14.03</v>
      </c>
      <c r="F13" s="88">
        <v>14.03</v>
      </c>
      <c r="G13" s="51"/>
      <c r="H13" s="51"/>
      <c r="I13" s="51"/>
      <c r="J13" s="52"/>
      <c r="K13" s="52"/>
      <c r="L13" s="52"/>
      <c r="M13" s="52"/>
      <c r="N13" s="51"/>
      <c r="O13" s="51"/>
    </row>
    <row r="14" spans="1:16" ht="21" customHeight="1">
      <c r="A14" s="82" t="s">
        <v>104</v>
      </c>
      <c r="B14" s="79" t="s">
        <v>90</v>
      </c>
      <c r="C14" s="51"/>
      <c r="D14" s="51"/>
      <c r="E14" s="84">
        <v>256.45999999999998</v>
      </c>
      <c r="F14" s="88">
        <v>256.45999999999998</v>
      </c>
      <c r="G14" s="51"/>
      <c r="H14" s="51"/>
      <c r="I14" s="51"/>
      <c r="J14" s="51"/>
      <c r="K14" s="51"/>
      <c r="L14" s="51"/>
      <c r="M14" s="51"/>
      <c r="N14" s="51"/>
      <c r="O14" s="51"/>
    </row>
    <row r="15" spans="1:16" ht="21" customHeight="1">
      <c r="A15" s="82" t="s">
        <v>92</v>
      </c>
      <c r="B15" s="79" t="s">
        <v>90</v>
      </c>
      <c r="C15" s="51"/>
      <c r="D15" s="51"/>
      <c r="E15" s="84">
        <v>13.12</v>
      </c>
      <c r="F15" s="88"/>
      <c r="G15" s="51"/>
      <c r="H15" s="88">
        <v>13.12</v>
      </c>
      <c r="I15" s="51"/>
      <c r="J15" s="51"/>
      <c r="K15" s="51"/>
      <c r="L15" s="51"/>
      <c r="M15" s="51"/>
      <c r="N15" s="51"/>
      <c r="O15" s="51"/>
    </row>
    <row r="16" spans="1:16" ht="21" customHeight="1">
      <c r="A16" s="82" t="s">
        <v>105</v>
      </c>
      <c r="B16" s="79" t="s">
        <v>106</v>
      </c>
      <c r="C16" s="51"/>
      <c r="D16" s="51"/>
      <c r="E16" s="84">
        <v>200</v>
      </c>
      <c r="F16" s="88"/>
      <c r="G16" s="51"/>
      <c r="H16" s="88">
        <v>200</v>
      </c>
      <c r="I16" s="51"/>
      <c r="J16" s="51"/>
      <c r="K16" s="51"/>
      <c r="L16" s="51"/>
      <c r="M16" s="51"/>
      <c r="N16" s="51"/>
      <c r="O16" s="51"/>
    </row>
    <row r="17" spans="1:15" ht="21" customHeight="1">
      <c r="A17" s="82" t="s">
        <v>107</v>
      </c>
      <c r="B17" s="79" t="s">
        <v>108</v>
      </c>
      <c r="C17" s="51"/>
      <c r="D17" s="51"/>
      <c r="E17" s="84">
        <v>33</v>
      </c>
      <c r="F17" s="88"/>
      <c r="G17" s="51"/>
      <c r="H17" s="88">
        <v>33</v>
      </c>
      <c r="I17" s="51"/>
      <c r="J17" s="51"/>
      <c r="K17" s="51"/>
      <c r="L17" s="51"/>
      <c r="M17" s="51"/>
      <c r="N17" s="51"/>
      <c r="O17" s="51"/>
    </row>
    <row r="18" spans="1:15" ht="21" customHeight="1">
      <c r="A18" s="82" t="s">
        <v>109</v>
      </c>
      <c r="B18" s="79" t="s">
        <v>110</v>
      </c>
      <c r="C18" s="51"/>
      <c r="D18" s="51"/>
      <c r="E18" s="84">
        <v>78</v>
      </c>
      <c r="F18" s="88"/>
      <c r="G18" s="51"/>
      <c r="H18" s="88">
        <v>78</v>
      </c>
      <c r="I18" s="51"/>
      <c r="J18" s="51"/>
      <c r="K18" s="51"/>
      <c r="L18" s="51"/>
      <c r="M18" s="51"/>
      <c r="N18" s="51"/>
      <c r="O18" s="51"/>
    </row>
    <row r="19" spans="1:15" ht="21" customHeight="1">
      <c r="A19" s="82" t="s">
        <v>111</v>
      </c>
      <c r="B19" s="79" t="s">
        <v>112</v>
      </c>
      <c r="C19" s="51"/>
      <c r="D19" s="51"/>
      <c r="E19" s="84">
        <v>20</v>
      </c>
      <c r="F19" s="88"/>
      <c r="G19" s="51"/>
      <c r="H19" s="95">
        <v>20</v>
      </c>
      <c r="I19" s="51"/>
      <c r="J19" s="51"/>
      <c r="K19" s="51"/>
      <c r="L19" s="51"/>
      <c r="M19" s="51"/>
      <c r="N19" s="51"/>
      <c r="O19" s="51"/>
    </row>
    <row r="20" spans="1:15" ht="21" customHeight="1">
      <c r="A20" s="82" t="s">
        <v>113</v>
      </c>
      <c r="B20" s="79" t="s">
        <v>114</v>
      </c>
      <c r="C20" s="51"/>
      <c r="D20" s="51"/>
      <c r="E20" s="85">
        <v>1.55</v>
      </c>
      <c r="F20" s="88">
        <v>1.55</v>
      </c>
      <c r="G20" s="51"/>
      <c r="H20" s="88"/>
      <c r="I20" s="51"/>
      <c r="J20" s="51"/>
      <c r="K20" s="51"/>
      <c r="L20" s="51"/>
      <c r="M20" s="51"/>
      <c r="N20" s="51"/>
      <c r="O20" s="51"/>
    </row>
    <row r="21" spans="1:15" ht="21" customHeight="1">
      <c r="A21" s="82" t="s">
        <v>98</v>
      </c>
      <c r="B21" s="79" t="s">
        <v>99</v>
      </c>
      <c r="C21" s="51"/>
      <c r="D21" s="51"/>
      <c r="E21" s="85">
        <v>4.99</v>
      </c>
      <c r="F21" s="88">
        <v>4.99</v>
      </c>
      <c r="G21" s="51"/>
      <c r="H21" s="88"/>
      <c r="I21" s="51"/>
      <c r="J21" s="51"/>
      <c r="K21" s="51"/>
      <c r="L21" s="51"/>
      <c r="M21" s="51"/>
      <c r="N21" s="51"/>
      <c r="O21" s="51"/>
    </row>
    <row r="22" spans="1:15" ht="21" customHeight="1">
      <c r="A22" s="82" t="s">
        <v>115</v>
      </c>
      <c r="B22" s="79" t="s">
        <v>116</v>
      </c>
      <c r="C22" s="51"/>
      <c r="D22" s="51"/>
      <c r="E22" s="85">
        <v>1.6</v>
      </c>
      <c r="F22" s="88">
        <v>1.6</v>
      </c>
      <c r="G22" s="51"/>
      <c r="H22" s="88"/>
      <c r="I22" s="51"/>
      <c r="J22" s="51"/>
      <c r="K22" s="51"/>
      <c r="L22" s="51"/>
      <c r="M22" s="51"/>
      <c r="N22" s="51"/>
      <c r="O22" s="51"/>
    </row>
    <row r="23" spans="1:15" ht="21" customHeight="1">
      <c r="A23" s="82" t="s">
        <v>93</v>
      </c>
      <c r="B23" s="79" t="s">
        <v>94</v>
      </c>
      <c r="C23" s="51"/>
      <c r="D23" s="51"/>
      <c r="E23" s="85">
        <v>0.06</v>
      </c>
      <c r="F23" s="88">
        <v>0.06</v>
      </c>
      <c r="G23" s="51"/>
      <c r="H23" s="88"/>
      <c r="I23" s="51"/>
      <c r="J23" s="51"/>
      <c r="K23" s="51"/>
      <c r="L23" s="51"/>
      <c r="M23" s="51"/>
      <c r="N23" s="51"/>
      <c r="O23" s="51"/>
    </row>
    <row r="24" spans="1:15" ht="21" customHeight="1">
      <c r="A24" s="82" t="s">
        <v>96</v>
      </c>
      <c r="B24" s="79" t="s">
        <v>97</v>
      </c>
      <c r="C24" s="51"/>
      <c r="D24" s="51"/>
      <c r="E24" s="85">
        <v>3.75</v>
      </c>
      <c r="F24" s="88">
        <v>3.75</v>
      </c>
      <c r="G24" s="51"/>
      <c r="H24" s="88"/>
      <c r="I24" s="51"/>
      <c r="J24" s="51"/>
      <c r="K24" s="51"/>
      <c r="L24" s="51"/>
      <c r="M24" s="51"/>
      <c r="N24" s="51"/>
      <c r="O24" s="51"/>
    </row>
    <row r="25" spans="1:15" ht="21" customHeight="1">
      <c r="A25" s="82" t="s">
        <v>117</v>
      </c>
      <c r="B25" s="79" t="s">
        <v>118</v>
      </c>
      <c r="C25" s="51"/>
      <c r="D25" s="51"/>
      <c r="E25" s="85">
        <v>34.44</v>
      </c>
      <c r="F25" s="88">
        <v>34.44</v>
      </c>
      <c r="G25" s="51"/>
      <c r="H25" s="88"/>
      <c r="I25" s="51"/>
      <c r="J25" s="51"/>
      <c r="K25" s="51"/>
      <c r="L25" s="51"/>
      <c r="M25" s="51"/>
      <c r="N25" s="51"/>
      <c r="O25" s="51"/>
    </row>
    <row r="26" spans="1:15" ht="12.75" customHeight="1">
      <c r="E26" s="83"/>
      <c r="F26" s="83"/>
    </row>
  </sheetData>
  <mergeCells count="12">
    <mergeCell ref="N4:N5"/>
    <mergeCell ref="O4:O5"/>
    <mergeCell ref="A2:O2"/>
    <mergeCell ref="E4:I4"/>
    <mergeCell ref="A4:A5"/>
    <mergeCell ref="B4:B5"/>
    <mergeCell ref="C4:C5"/>
    <mergeCell ref="D4:D5"/>
    <mergeCell ref="J4:J5"/>
    <mergeCell ref="K4:K5"/>
    <mergeCell ref="L4:L5"/>
    <mergeCell ref="M4:M5"/>
  </mergeCells>
  <phoneticPr fontId="9" type="noConversion"/>
  <printOptions horizontalCentered="1"/>
  <pageMargins left="0.39370078740157483" right="0.39370078740157483" top="0.59055118110236227" bottom="0.59055118110236227" header="0.51181102362204722" footer="0.51181102362204722"/>
  <pageSetup paperSize="9" scale="8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4"/>
  <sheetViews>
    <sheetView showGridLines="0" workbookViewId="0">
      <selection activeCell="D31" sqref="D31"/>
    </sheetView>
  </sheetViews>
  <sheetFormatPr defaultRowHeight="12.75" customHeight="1"/>
  <cols>
    <col min="1" max="1" width="16.140625" style="2" bestFit="1" customWidth="1"/>
    <col min="2" max="2" width="31" style="2" customWidth="1"/>
    <col min="3" max="4" width="16.85546875" style="2" customWidth="1"/>
    <col min="5" max="5" width="16.140625" style="2" customWidth="1"/>
    <col min="6" max="6" width="16.42578125" style="2" customWidth="1"/>
    <col min="7" max="8" width="18.5703125" style="2" customWidth="1"/>
    <col min="9" max="9" width="9.140625" style="2" customWidth="1"/>
    <col min="10" max="10" width="13.5703125" style="2" customWidth="1"/>
    <col min="11" max="16384" width="9.140625" style="2"/>
  </cols>
  <sheetData>
    <row r="1" spans="1:10" ht="21" customHeight="1">
      <c r="A1" s="3"/>
      <c r="B1" s="3"/>
      <c r="C1" s="3"/>
      <c r="D1" s="3"/>
      <c r="E1" s="3"/>
      <c r="F1" s="3"/>
      <c r="G1" s="3"/>
      <c r="H1" s="32"/>
      <c r="I1" s="3"/>
      <c r="J1" s="3"/>
    </row>
    <row r="2" spans="1:10" ht="29.25" customHeight="1">
      <c r="A2" s="111" t="s">
        <v>43</v>
      </c>
      <c r="B2" s="111"/>
      <c r="C2" s="111"/>
      <c r="D2" s="111"/>
      <c r="E2" s="111"/>
      <c r="F2" s="111"/>
      <c r="G2" s="111"/>
      <c r="H2" s="111"/>
      <c r="I2" s="4"/>
      <c r="J2" s="4"/>
    </row>
    <row r="3" spans="1:10" ht="21" customHeight="1">
      <c r="A3" s="5" t="s">
        <v>25</v>
      </c>
      <c r="B3" s="6"/>
      <c r="C3" s="6"/>
      <c r="D3" s="6"/>
      <c r="E3" s="6"/>
      <c r="F3" s="6"/>
      <c r="G3" s="6"/>
      <c r="H3" s="7" t="s">
        <v>1</v>
      </c>
      <c r="I3" s="3"/>
      <c r="J3" s="3"/>
    </row>
    <row r="4" spans="1:10" ht="21" customHeight="1">
      <c r="A4" s="110" t="s">
        <v>44</v>
      </c>
      <c r="B4" s="110"/>
      <c r="C4" s="108" t="s">
        <v>28</v>
      </c>
      <c r="D4" s="110" t="s">
        <v>45</v>
      </c>
      <c r="E4" s="110" t="s">
        <v>46</v>
      </c>
      <c r="F4" s="108" t="s">
        <v>47</v>
      </c>
      <c r="G4" s="110" t="s">
        <v>48</v>
      </c>
      <c r="H4" s="108" t="s">
        <v>49</v>
      </c>
      <c r="I4" s="3"/>
      <c r="J4" s="3"/>
    </row>
    <row r="5" spans="1:10" ht="21" customHeight="1">
      <c r="A5" s="81" t="s">
        <v>50</v>
      </c>
      <c r="B5" s="81" t="s">
        <v>51</v>
      </c>
      <c r="C5" s="108"/>
      <c r="D5" s="110"/>
      <c r="E5" s="110"/>
      <c r="F5" s="108"/>
      <c r="G5" s="110"/>
      <c r="H5" s="108"/>
      <c r="I5" s="3"/>
      <c r="J5" s="3"/>
    </row>
    <row r="6" spans="1:10" ht="21" customHeight="1">
      <c r="A6" s="81" t="s">
        <v>42</v>
      </c>
      <c r="B6" s="81" t="s">
        <v>42</v>
      </c>
      <c r="C6" s="81">
        <v>1</v>
      </c>
      <c r="D6" s="81">
        <f>C6+1</f>
        <v>2</v>
      </c>
      <c r="E6" s="81">
        <f>D6+1</f>
        <v>3</v>
      </c>
      <c r="F6" s="81">
        <f>E6+1</f>
        <v>4</v>
      </c>
      <c r="G6" s="81">
        <f>F6+1</f>
        <v>5</v>
      </c>
      <c r="H6" s="81">
        <f>G6+1</f>
        <v>6</v>
      </c>
      <c r="I6" s="3"/>
      <c r="J6" s="3"/>
    </row>
    <row r="7" spans="1:10" s="1" customFormat="1" ht="18.75" customHeight="1">
      <c r="A7" s="14" t="s">
        <v>26</v>
      </c>
      <c r="B7" s="14" t="s">
        <v>27</v>
      </c>
      <c r="C7" s="50">
        <v>1568.12</v>
      </c>
      <c r="D7" s="15">
        <v>400.03</v>
      </c>
      <c r="E7" s="15">
        <v>424.12</v>
      </c>
      <c r="F7" s="15"/>
      <c r="G7" s="15"/>
      <c r="H7" s="15"/>
      <c r="I7" s="16"/>
      <c r="J7" s="16"/>
    </row>
    <row r="8" spans="1:10" ht="21" customHeight="1">
      <c r="A8" s="82" t="s">
        <v>119</v>
      </c>
      <c r="B8" s="17" t="s">
        <v>90</v>
      </c>
      <c r="C8" s="86">
        <v>757.09</v>
      </c>
      <c r="D8" s="17"/>
      <c r="E8" s="17">
        <v>757.09</v>
      </c>
      <c r="F8" s="17"/>
      <c r="G8" s="17"/>
      <c r="H8" s="17"/>
      <c r="I8" s="3"/>
      <c r="J8" s="3"/>
    </row>
    <row r="9" spans="1:10" ht="21" customHeight="1">
      <c r="A9" s="82" t="s">
        <v>120</v>
      </c>
      <c r="B9" s="17" t="s">
        <v>106</v>
      </c>
      <c r="C9" s="86">
        <v>200</v>
      </c>
      <c r="D9" s="17"/>
      <c r="E9" s="17">
        <v>200</v>
      </c>
      <c r="F9" s="17"/>
      <c r="G9" s="17"/>
      <c r="H9" s="17"/>
      <c r="I9" s="3"/>
      <c r="J9" s="3"/>
    </row>
    <row r="10" spans="1:10" ht="21" customHeight="1">
      <c r="A10" s="82" t="s">
        <v>121</v>
      </c>
      <c r="B10" s="17" t="s">
        <v>108</v>
      </c>
      <c r="C10" s="89">
        <v>33</v>
      </c>
      <c r="D10" s="17"/>
      <c r="E10" s="17">
        <v>33</v>
      </c>
      <c r="F10" s="17"/>
      <c r="G10" s="17"/>
      <c r="H10" s="17"/>
      <c r="I10" s="3"/>
      <c r="J10" s="3"/>
    </row>
    <row r="11" spans="1:10" ht="21" customHeight="1">
      <c r="A11" s="82" t="s">
        <v>122</v>
      </c>
      <c r="B11" s="17" t="s">
        <v>110</v>
      </c>
      <c r="C11" s="89">
        <v>78</v>
      </c>
      <c r="D11" s="17"/>
      <c r="E11" s="17">
        <v>78</v>
      </c>
      <c r="F11" s="17"/>
      <c r="G11" s="17"/>
      <c r="H11" s="17"/>
      <c r="I11" s="3"/>
      <c r="J11" s="3"/>
    </row>
    <row r="12" spans="1:10" ht="21" customHeight="1">
      <c r="A12" s="82" t="s">
        <v>123</v>
      </c>
      <c r="B12" s="17" t="s">
        <v>112</v>
      </c>
      <c r="C12" s="89">
        <v>20</v>
      </c>
      <c r="D12" s="17"/>
      <c r="E12" s="17">
        <v>20</v>
      </c>
      <c r="F12" s="17"/>
      <c r="G12" s="17"/>
      <c r="H12" s="17"/>
      <c r="I12" s="3"/>
      <c r="J12" s="3"/>
    </row>
    <row r="13" spans="1:10" ht="21" customHeight="1">
      <c r="A13" s="82" t="s">
        <v>124</v>
      </c>
      <c r="B13" s="17" t="s">
        <v>94</v>
      </c>
      <c r="C13" s="89">
        <v>80</v>
      </c>
      <c r="D13" s="17"/>
      <c r="E13" s="17">
        <v>80</v>
      </c>
      <c r="F13" s="17"/>
      <c r="G13" s="17"/>
      <c r="H13" s="17"/>
      <c r="I13" s="3"/>
      <c r="J13" s="3"/>
    </row>
    <row r="14" spans="1:10" ht="21" customHeight="1">
      <c r="A14" s="82" t="s">
        <v>119</v>
      </c>
      <c r="B14" s="17" t="s">
        <v>90</v>
      </c>
      <c r="C14" s="89">
        <v>13</v>
      </c>
      <c r="D14" s="17"/>
      <c r="E14" s="17">
        <v>13</v>
      </c>
      <c r="F14" s="17"/>
      <c r="G14" s="17"/>
      <c r="H14" s="17"/>
      <c r="I14" s="3"/>
      <c r="J14" s="3"/>
    </row>
    <row r="15" spans="1:10" ht="21" customHeight="1">
      <c r="A15" s="82" t="s">
        <v>119</v>
      </c>
      <c r="B15" s="17" t="s">
        <v>90</v>
      </c>
      <c r="C15" s="89">
        <v>0.12</v>
      </c>
      <c r="D15" s="17"/>
      <c r="E15" s="17">
        <v>0.12</v>
      </c>
      <c r="F15" s="17"/>
      <c r="G15" s="17"/>
      <c r="H15" s="17"/>
      <c r="I15" s="3"/>
      <c r="J15" s="3"/>
    </row>
    <row r="16" spans="1:10" ht="21" customHeight="1">
      <c r="A16" s="82" t="s">
        <v>125</v>
      </c>
      <c r="B16" s="17" t="s">
        <v>99</v>
      </c>
      <c r="C16" s="89">
        <f>32.12+4.99</f>
        <v>37.11</v>
      </c>
      <c r="D16" s="17">
        <v>37.11</v>
      </c>
      <c r="E16" s="17"/>
      <c r="F16" s="17"/>
      <c r="G16" s="17"/>
      <c r="H16" s="17"/>
      <c r="I16" s="3"/>
      <c r="J16" s="3"/>
    </row>
    <row r="17" spans="1:10" ht="21" customHeight="1">
      <c r="A17" s="82" t="s">
        <v>126</v>
      </c>
      <c r="B17" s="17" t="s">
        <v>103</v>
      </c>
      <c r="C17" s="89">
        <f>14.03</f>
        <v>14.03</v>
      </c>
      <c r="D17" s="89">
        <f>14.03</f>
        <v>14.03</v>
      </c>
      <c r="E17" s="17"/>
      <c r="F17" s="17"/>
      <c r="G17" s="17"/>
      <c r="H17" s="17"/>
      <c r="I17" s="3"/>
      <c r="J17" s="3"/>
    </row>
    <row r="18" spans="1:10" ht="21" customHeight="1">
      <c r="A18" s="82" t="s">
        <v>124</v>
      </c>
      <c r="B18" s="17" t="s">
        <v>94</v>
      </c>
      <c r="C18" s="89">
        <f>0.4+0.06</f>
        <v>0.46</v>
      </c>
      <c r="D18" s="89">
        <f>0.4+0.06</f>
        <v>0.46</v>
      </c>
      <c r="E18" s="17"/>
      <c r="F18" s="17"/>
      <c r="G18" s="17"/>
      <c r="H18" s="17"/>
      <c r="I18" s="3"/>
      <c r="J18" s="3"/>
    </row>
    <row r="19" spans="1:10" ht="21" customHeight="1">
      <c r="A19" s="82" t="s">
        <v>127</v>
      </c>
      <c r="B19" s="79" t="s">
        <v>101</v>
      </c>
      <c r="C19" s="89">
        <v>27.64</v>
      </c>
      <c r="D19" s="89">
        <v>27.64</v>
      </c>
      <c r="E19" s="51"/>
      <c r="F19" s="51"/>
      <c r="G19" s="51"/>
      <c r="H19" s="51"/>
    </row>
    <row r="20" spans="1:10" ht="21" customHeight="1">
      <c r="A20" s="82" t="s">
        <v>128</v>
      </c>
      <c r="B20" s="17" t="s">
        <v>90</v>
      </c>
      <c r="C20" s="89">
        <v>256.45999999999998</v>
      </c>
      <c r="D20" s="89">
        <v>256.45999999999998</v>
      </c>
      <c r="E20" s="17"/>
      <c r="F20" s="17"/>
      <c r="G20" s="17"/>
      <c r="H20" s="17"/>
      <c r="I20" s="3"/>
      <c r="J20" s="3"/>
    </row>
    <row r="21" spans="1:10" ht="21" customHeight="1">
      <c r="A21" s="82" t="s">
        <v>129</v>
      </c>
      <c r="B21" s="79" t="s">
        <v>97</v>
      </c>
      <c r="C21" s="89">
        <f>22.99+3.75</f>
        <v>26.74</v>
      </c>
      <c r="D21" s="89">
        <f>22.99+3.75</f>
        <v>26.74</v>
      </c>
      <c r="E21" s="51"/>
      <c r="F21" s="51"/>
      <c r="G21" s="51"/>
      <c r="H21" s="51"/>
    </row>
    <row r="22" spans="1:10" ht="21" customHeight="1">
      <c r="A22" s="82" t="s">
        <v>130</v>
      </c>
      <c r="B22" s="79" t="s">
        <v>116</v>
      </c>
      <c r="C22" s="89">
        <v>1.6</v>
      </c>
      <c r="D22" s="89">
        <v>1.6</v>
      </c>
      <c r="E22" s="51"/>
      <c r="F22" s="51"/>
      <c r="G22" s="51"/>
      <c r="H22" s="51"/>
    </row>
    <row r="23" spans="1:10" ht="21" customHeight="1">
      <c r="A23" s="82" t="s">
        <v>131</v>
      </c>
      <c r="B23" s="79" t="s">
        <v>118</v>
      </c>
      <c r="C23" s="89">
        <v>34.44</v>
      </c>
      <c r="D23" s="89">
        <v>34.44</v>
      </c>
      <c r="E23" s="51"/>
      <c r="F23" s="51"/>
      <c r="G23" s="51"/>
      <c r="H23" s="51"/>
    </row>
    <row r="24" spans="1:10" ht="21" customHeight="1">
      <c r="A24" s="90" t="s">
        <v>132</v>
      </c>
      <c r="B24" s="79" t="s">
        <v>114</v>
      </c>
      <c r="C24" s="89">
        <v>1.55</v>
      </c>
      <c r="D24" s="89">
        <v>1.55</v>
      </c>
      <c r="E24" s="51"/>
      <c r="F24" s="51"/>
      <c r="G24" s="51"/>
      <c r="H24" s="51"/>
    </row>
  </sheetData>
  <mergeCells count="8">
    <mergeCell ref="A2:H2"/>
    <mergeCell ref="A4:B4"/>
    <mergeCell ref="C4:C5"/>
    <mergeCell ref="D4:D5"/>
    <mergeCell ref="E4:E5"/>
    <mergeCell ref="F4:F5"/>
    <mergeCell ref="G4:G5"/>
    <mergeCell ref="H4:H5"/>
  </mergeCells>
  <phoneticPr fontId="9" type="noConversion"/>
  <printOptions horizontalCentered="1"/>
  <pageMargins left="0.39370078740157483" right="0.39370078740157483" top="0.59055118110236227" bottom="0.59055118110236227" header="0.51181102362204722" footer="0.51181102362204722"/>
  <pageSetup paperSize="9" scale="85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5"/>
  <sheetViews>
    <sheetView showGridLines="0" workbookViewId="0">
      <selection activeCell="K21" sqref="K21"/>
    </sheetView>
  </sheetViews>
  <sheetFormatPr defaultRowHeight="12.75" customHeight="1"/>
  <cols>
    <col min="1" max="1" width="32.5703125" style="2" customWidth="1"/>
    <col min="2" max="2" width="22.85546875" style="2" customWidth="1"/>
    <col min="3" max="3" width="36" style="2" customWidth="1"/>
    <col min="4" max="4" width="23" style="2" customWidth="1"/>
    <col min="5" max="5" width="21.5703125" style="2" customWidth="1"/>
    <col min="6" max="6" width="23.5703125" style="2" customWidth="1"/>
    <col min="7" max="16384" width="9.140625" style="2"/>
  </cols>
  <sheetData>
    <row r="1" spans="1:7" ht="19.5" customHeight="1">
      <c r="A1" s="3"/>
      <c r="B1" s="3"/>
      <c r="C1" s="3"/>
      <c r="D1" s="3"/>
      <c r="E1" s="3"/>
      <c r="F1" s="32"/>
      <c r="G1" s="3"/>
    </row>
    <row r="2" spans="1:7" ht="29.25" customHeight="1">
      <c r="A2" s="106" t="s">
        <v>52</v>
      </c>
      <c r="B2" s="106"/>
      <c r="C2" s="106"/>
      <c r="D2" s="106"/>
      <c r="E2" s="106"/>
      <c r="F2" s="106"/>
      <c r="G2" s="3"/>
    </row>
    <row r="3" spans="1:7" ht="17.25" customHeight="1">
      <c r="A3" s="5" t="s">
        <v>25</v>
      </c>
      <c r="B3" s="6"/>
      <c r="C3" s="6"/>
      <c r="D3" s="6"/>
      <c r="E3" s="6"/>
      <c r="F3" s="7" t="s">
        <v>1</v>
      </c>
      <c r="G3" s="3"/>
    </row>
    <row r="4" spans="1:7" ht="17.25" customHeight="1">
      <c r="A4" s="8" t="s">
        <v>2</v>
      </c>
      <c r="B4" s="9"/>
      <c r="C4" s="107" t="s">
        <v>53</v>
      </c>
      <c r="D4" s="107"/>
      <c r="E4" s="107"/>
      <c r="F4" s="107"/>
      <c r="G4" s="3"/>
    </row>
    <row r="5" spans="1:7" ht="17.25" customHeight="1">
      <c r="A5" s="8" t="s">
        <v>4</v>
      </c>
      <c r="B5" s="11" t="s">
        <v>5</v>
      </c>
      <c r="C5" s="10" t="s">
        <v>6</v>
      </c>
      <c r="D5" s="33" t="s">
        <v>28</v>
      </c>
      <c r="E5" s="10" t="s">
        <v>54</v>
      </c>
      <c r="F5" s="33" t="s">
        <v>55</v>
      </c>
      <c r="G5" s="3"/>
    </row>
    <row r="6" spans="1:7" ht="17.25" customHeight="1">
      <c r="A6" s="34" t="s">
        <v>56</v>
      </c>
      <c r="B6" s="35">
        <f>B7+B8</f>
        <v>824.15</v>
      </c>
      <c r="C6" s="36" t="s">
        <v>57</v>
      </c>
      <c r="D6" s="37">
        <f>SUM(D7:D21)</f>
        <v>824.15</v>
      </c>
      <c r="E6" s="37"/>
      <c r="F6" s="37"/>
      <c r="G6" s="3"/>
    </row>
    <row r="7" spans="1:7" ht="17.25" customHeight="1">
      <c r="A7" s="34" t="s">
        <v>58</v>
      </c>
      <c r="B7" s="35">
        <v>400.03</v>
      </c>
      <c r="C7" s="87" t="s">
        <v>87</v>
      </c>
      <c r="D7" s="35">
        <v>400.03</v>
      </c>
      <c r="E7" s="35">
        <v>400.03</v>
      </c>
      <c r="F7" s="38"/>
      <c r="G7" s="3"/>
    </row>
    <row r="8" spans="1:7" ht="17.25" customHeight="1">
      <c r="A8" s="34" t="s">
        <v>59</v>
      </c>
      <c r="B8" s="35">
        <v>424.12</v>
      </c>
      <c r="C8" s="87" t="s">
        <v>87</v>
      </c>
      <c r="D8" s="35">
        <v>424.12</v>
      </c>
      <c r="E8" s="35">
        <v>424.12</v>
      </c>
      <c r="F8" s="38"/>
      <c r="G8" s="3"/>
    </row>
    <row r="9" spans="1:7" ht="17.25" customHeight="1">
      <c r="A9" s="34" t="s">
        <v>60</v>
      </c>
      <c r="B9" s="35"/>
      <c r="C9" s="87"/>
      <c r="D9" s="53"/>
      <c r="E9" s="53"/>
      <c r="F9" s="38"/>
      <c r="G9" s="3"/>
    </row>
    <row r="10" spans="1:7" ht="17.25" customHeight="1">
      <c r="A10" s="34" t="s">
        <v>61</v>
      </c>
      <c r="B10" s="39"/>
      <c r="C10" s="87"/>
      <c r="D10" s="53"/>
      <c r="E10" s="53"/>
      <c r="F10" s="38"/>
      <c r="G10" s="3"/>
    </row>
    <row r="11" spans="1:7" ht="17.25" customHeight="1">
      <c r="A11" s="40"/>
      <c r="B11" s="41"/>
      <c r="C11" s="87"/>
      <c r="D11" s="53"/>
      <c r="E11" s="53"/>
      <c r="F11" s="38"/>
      <c r="G11" s="3"/>
    </row>
    <row r="12" spans="1:7" ht="17.25" customHeight="1">
      <c r="A12" s="40"/>
      <c r="B12" s="41"/>
      <c r="C12" s="87"/>
      <c r="D12" s="53"/>
      <c r="E12" s="53"/>
      <c r="F12" s="38"/>
      <c r="G12" s="3"/>
    </row>
    <row r="13" spans="1:7" ht="17.25" customHeight="1">
      <c r="A13" s="40"/>
      <c r="B13" s="41"/>
      <c r="C13" s="87"/>
      <c r="D13" s="53"/>
      <c r="E13" s="53"/>
      <c r="F13" s="38"/>
      <c r="G13" s="3"/>
    </row>
    <row r="14" spans="1:7" ht="17.25" customHeight="1">
      <c r="A14" s="40"/>
      <c r="B14" s="41"/>
      <c r="C14" s="87"/>
      <c r="D14" s="53"/>
      <c r="E14" s="53"/>
      <c r="F14" s="38"/>
      <c r="G14" s="3"/>
    </row>
    <row r="15" spans="1:7" ht="17.25" customHeight="1">
      <c r="A15" s="40"/>
      <c r="B15" s="41"/>
      <c r="C15" s="87"/>
      <c r="D15" s="53"/>
      <c r="E15" s="53"/>
      <c r="F15" s="38"/>
      <c r="G15" s="3"/>
    </row>
    <row r="16" spans="1:7" ht="17.25" customHeight="1">
      <c r="A16" s="40"/>
      <c r="B16" s="41"/>
      <c r="C16" s="87"/>
      <c r="D16" s="53"/>
      <c r="E16" s="53"/>
      <c r="F16" s="38"/>
      <c r="G16" s="3"/>
    </row>
    <row r="17" spans="1:7" ht="17.25" customHeight="1">
      <c r="A17" s="40"/>
      <c r="B17" s="42"/>
      <c r="C17" s="87"/>
      <c r="D17" s="53"/>
      <c r="E17" s="53"/>
      <c r="F17" s="38"/>
      <c r="G17" s="3"/>
    </row>
    <row r="18" spans="1:7" ht="17.25" customHeight="1">
      <c r="A18" s="40"/>
      <c r="B18" s="42"/>
      <c r="C18" s="87"/>
      <c r="D18" s="53"/>
      <c r="E18" s="53"/>
      <c r="F18" s="38"/>
      <c r="G18" s="3"/>
    </row>
    <row r="19" spans="1:7" ht="17.25" customHeight="1">
      <c r="A19" s="40"/>
      <c r="B19" s="42"/>
      <c r="C19" s="87"/>
      <c r="D19" s="53"/>
      <c r="E19" s="53"/>
      <c r="F19" s="38"/>
      <c r="G19" s="3"/>
    </row>
    <row r="20" spans="1:7" ht="17.25" customHeight="1">
      <c r="A20" s="40"/>
      <c r="B20" s="42"/>
      <c r="C20" s="87"/>
      <c r="D20" s="53"/>
      <c r="E20" s="53"/>
      <c r="F20" s="38"/>
      <c r="G20" s="3"/>
    </row>
    <row r="21" spans="1:7" ht="17.25" customHeight="1">
      <c r="A21" s="40"/>
      <c r="B21" s="42"/>
      <c r="C21" s="76"/>
      <c r="D21" s="53"/>
      <c r="E21" s="53"/>
      <c r="F21" s="38"/>
      <c r="G21" s="3"/>
    </row>
    <row r="22" spans="1:7" ht="17.25" customHeight="1">
      <c r="A22" s="43" t="s">
        <v>62</v>
      </c>
      <c r="B22" s="42">
        <v>743.97</v>
      </c>
      <c r="C22" s="38" t="s">
        <v>63</v>
      </c>
      <c r="D22" s="38"/>
      <c r="E22" s="38"/>
      <c r="F22" s="42"/>
      <c r="G22" s="3"/>
    </row>
    <row r="23" spans="1:7" ht="17.25" customHeight="1">
      <c r="A23" s="44" t="s">
        <v>64</v>
      </c>
      <c r="B23" s="45"/>
      <c r="C23" s="38"/>
      <c r="D23" s="38"/>
      <c r="E23" s="38"/>
      <c r="F23" s="42"/>
      <c r="G23" s="3"/>
    </row>
    <row r="24" spans="1:7" ht="17.25" customHeight="1">
      <c r="A24" s="46" t="s">
        <v>65</v>
      </c>
      <c r="B24" s="47"/>
      <c r="C24" s="38"/>
      <c r="D24" s="38"/>
      <c r="E24" s="38"/>
      <c r="F24" s="42"/>
      <c r="G24" s="3"/>
    </row>
    <row r="25" spans="1:7" ht="17.25" customHeight="1">
      <c r="A25" s="46"/>
      <c r="B25" s="45"/>
      <c r="C25" s="38"/>
      <c r="D25" s="38"/>
      <c r="E25" s="38"/>
      <c r="F25" s="42"/>
      <c r="G25" s="3"/>
    </row>
    <row r="26" spans="1:7" ht="17.25" customHeight="1">
      <c r="A26" s="46"/>
      <c r="B26" s="45"/>
      <c r="C26" s="38"/>
      <c r="D26" s="38"/>
      <c r="E26" s="38"/>
      <c r="F26" s="42"/>
      <c r="G26" s="3"/>
    </row>
    <row r="27" spans="1:7" ht="17.25" customHeight="1">
      <c r="A27" s="33" t="s">
        <v>22</v>
      </c>
      <c r="B27" s="37">
        <f>B7+B8+B22</f>
        <v>1568.12</v>
      </c>
      <c r="C27" s="48" t="s">
        <v>23</v>
      </c>
      <c r="D27" s="37">
        <f>D6</f>
        <v>824.15</v>
      </c>
      <c r="E27" s="37">
        <f>D27</f>
        <v>824.15</v>
      </c>
      <c r="F27" s="37"/>
      <c r="G27" s="3"/>
    </row>
    <row r="53" spans="30:33" ht="15">
      <c r="AF53" s="13"/>
    </row>
    <row r="54" spans="30:33" ht="15">
      <c r="AD54" s="13"/>
    </row>
    <row r="55" spans="30:33" ht="15">
      <c r="AE55" s="13"/>
      <c r="AF55" s="13"/>
    </row>
    <row r="56" spans="30:33" ht="15">
      <c r="AF56" s="13"/>
      <c r="AG56" s="13"/>
    </row>
    <row r="57" spans="30:33" ht="15">
      <c r="AG57" s="49" t="s">
        <v>66</v>
      </c>
    </row>
    <row r="94" spans="23:26" ht="15">
      <c r="Z94" s="13"/>
    </row>
    <row r="95" spans="23:26" ht="15">
      <c r="W95" s="13"/>
      <c r="X95" s="13"/>
      <c r="Y95" s="13"/>
      <c r="Z95" s="49" t="s">
        <v>66</v>
      </c>
    </row>
  </sheetData>
  <mergeCells count="2">
    <mergeCell ref="A2:F2"/>
    <mergeCell ref="C4:F4"/>
  </mergeCells>
  <phoneticPr fontId="9" type="noConversion"/>
  <printOptions horizontalCentered="1"/>
  <pageMargins left="0.39370078740157483" right="0.39370078740157483" top="0.59055118110236227" bottom="0.59055118110236227" header="0.51181102362204722" footer="0.51181102362204722"/>
  <pageSetup paperSize="9" scale="8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6"/>
  <sheetViews>
    <sheetView showGridLines="0" workbookViewId="0">
      <selection activeCell="K17" sqref="K17"/>
    </sheetView>
  </sheetViews>
  <sheetFormatPr defaultRowHeight="12.75" customHeight="1"/>
  <cols>
    <col min="1" max="1" width="16.7109375" style="13" customWidth="1"/>
    <col min="2" max="2" width="44.42578125" style="13" customWidth="1"/>
    <col min="3" max="5" width="28" style="13" customWidth="1"/>
    <col min="6" max="16384" width="9.140625" style="13"/>
  </cols>
  <sheetData>
    <row r="1" spans="1:6" s="2" customFormat="1" ht="21" customHeight="1">
      <c r="A1" s="3"/>
      <c r="B1" s="3"/>
      <c r="C1" s="3"/>
      <c r="D1" s="3"/>
      <c r="E1" s="3"/>
    </row>
    <row r="2" spans="1:6" s="2" customFormat="1" ht="29.25" customHeight="1">
      <c r="A2" s="111" t="s">
        <v>67</v>
      </c>
      <c r="B2" s="111"/>
      <c r="C2" s="111"/>
      <c r="D2" s="111"/>
      <c r="E2" s="111"/>
    </row>
    <row r="3" spans="1:6" s="2" customFormat="1" ht="21" customHeight="1">
      <c r="A3" s="5" t="s">
        <v>25</v>
      </c>
      <c r="B3" s="6"/>
      <c r="C3" s="6"/>
      <c r="D3" s="6"/>
      <c r="E3" s="7" t="s">
        <v>1</v>
      </c>
    </row>
    <row r="4" spans="1:6" s="2" customFormat="1" ht="17.25" customHeight="1">
      <c r="A4" s="107" t="s">
        <v>44</v>
      </c>
      <c r="B4" s="107"/>
      <c r="C4" s="107" t="s">
        <v>68</v>
      </c>
      <c r="D4" s="107"/>
      <c r="E4" s="107"/>
    </row>
    <row r="5" spans="1:6" s="2" customFormat="1" ht="21" customHeight="1">
      <c r="A5" s="11" t="s">
        <v>50</v>
      </c>
      <c r="B5" s="11" t="s">
        <v>51</v>
      </c>
      <c r="C5" s="11" t="s">
        <v>28</v>
      </c>
      <c r="D5" s="11" t="s">
        <v>45</v>
      </c>
      <c r="E5" s="11" t="s">
        <v>46</v>
      </c>
    </row>
    <row r="6" spans="1:6" s="2" customFormat="1" ht="21" customHeight="1">
      <c r="A6" s="81" t="s">
        <v>42</v>
      </c>
      <c r="B6" s="81" t="s">
        <v>42</v>
      </c>
      <c r="C6" s="81">
        <v>1</v>
      </c>
      <c r="D6" s="81">
        <f>C6+1</f>
        <v>2</v>
      </c>
      <c r="E6" s="81">
        <f>D6+1</f>
        <v>3</v>
      </c>
    </row>
    <row r="7" spans="1:6" s="2" customFormat="1" ht="18.75" customHeight="1">
      <c r="A7" s="14" t="s">
        <v>26</v>
      </c>
      <c r="B7" s="14" t="s">
        <v>27</v>
      </c>
      <c r="C7" s="15">
        <v>1568.12</v>
      </c>
      <c r="D7" s="15">
        <v>400.03</v>
      </c>
      <c r="E7" s="15">
        <v>424.12</v>
      </c>
    </row>
    <row r="8" spans="1:6" s="2" customFormat="1" ht="21" customHeight="1">
      <c r="A8" s="31" t="s">
        <v>133</v>
      </c>
      <c r="B8" s="90" t="s">
        <v>91</v>
      </c>
      <c r="C8" s="86">
        <v>757.09</v>
      </c>
      <c r="D8" s="31"/>
      <c r="E8" s="86">
        <v>757.09</v>
      </c>
    </row>
    <row r="9" spans="1:6" s="2" customFormat="1" ht="21" customHeight="1">
      <c r="A9" s="31" t="s">
        <v>135</v>
      </c>
      <c r="B9" s="90" t="s">
        <v>134</v>
      </c>
      <c r="C9" s="86">
        <v>200</v>
      </c>
      <c r="D9" s="31"/>
      <c r="E9" s="86">
        <v>200</v>
      </c>
    </row>
    <row r="10" spans="1:6" s="2" customFormat="1" ht="21" customHeight="1">
      <c r="A10" s="31" t="s">
        <v>137</v>
      </c>
      <c r="B10" s="90" t="s">
        <v>136</v>
      </c>
      <c r="C10" s="89">
        <v>33</v>
      </c>
      <c r="D10" s="31"/>
      <c r="E10" s="89">
        <v>33</v>
      </c>
    </row>
    <row r="11" spans="1:6" s="2" customFormat="1" ht="21" customHeight="1">
      <c r="A11" s="31" t="s">
        <v>139</v>
      </c>
      <c r="B11" s="90" t="s">
        <v>138</v>
      </c>
      <c r="C11" s="89">
        <v>78</v>
      </c>
      <c r="D11" s="31"/>
      <c r="E11" s="89">
        <v>78</v>
      </c>
    </row>
    <row r="12" spans="1:6" s="2" customFormat="1" ht="21" customHeight="1">
      <c r="A12" s="31" t="s">
        <v>141</v>
      </c>
      <c r="B12" s="90" t="s">
        <v>140</v>
      </c>
      <c r="C12" s="89">
        <v>20</v>
      </c>
      <c r="D12" s="31"/>
      <c r="E12" s="89">
        <v>20</v>
      </c>
    </row>
    <row r="13" spans="1:6" s="2" customFormat="1" ht="21" customHeight="1">
      <c r="A13" s="31" t="s">
        <v>142</v>
      </c>
      <c r="B13" s="90" t="s">
        <v>95</v>
      </c>
      <c r="C13" s="89">
        <v>80</v>
      </c>
      <c r="D13" s="31"/>
      <c r="E13" s="89">
        <v>80</v>
      </c>
    </row>
    <row r="14" spans="1:6" s="2" customFormat="1" ht="21" customHeight="1">
      <c r="A14" s="82" t="s">
        <v>119</v>
      </c>
      <c r="B14" s="17" t="s">
        <v>90</v>
      </c>
      <c r="C14" s="89">
        <v>13</v>
      </c>
      <c r="D14" s="17"/>
      <c r="E14" s="96">
        <v>13</v>
      </c>
      <c r="F14" s="3"/>
    </row>
    <row r="15" spans="1:6" s="2" customFormat="1" ht="21" customHeight="1">
      <c r="A15" s="82" t="s">
        <v>119</v>
      </c>
      <c r="B15" s="17" t="s">
        <v>90</v>
      </c>
      <c r="C15" s="89">
        <v>0.12</v>
      </c>
      <c r="D15" s="17"/>
      <c r="E15" s="17">
        <v>0.12</v>
      </c>
      <c r="F15" s="3"/>
    </row>
    <row r="16" spans="1:6" s="2" customFormat="1" ht="21" customHeight="1">
      <c r="A16" s="31" t="s">
        <v>144</v>
      </c>
      <c r="B16" s="90" t="s">
        <v>143</v>
      </c>
      <c r="C16" s="89">
        <f>32.12+4.99</f>
        <v>37.11</v>
      </c>
      <c r="D16" s="89">
        <f>32.12+4.99</f>
        <v>37.11</v>
      </c>
      <c r="E16" s="31"/>
    </row>
    <row r="17" spans="1:5" s="2" customFormat="1" ht="21" customHeight="1">
      <c r="A17" s="17" t="s">
        <v>146</v>
      </c>
      <c r="B17" s="90" t="s">
        <v>145</v>
      </c>
      <c r="C17" s="89">
        <f>14.03</f>
        <v>14.03</v>
      </c>
      <c r="D17" s="89">
        <f>14.03</f>
        <v>14.03</v>
      </c>
      <c r="E17" s="17"/>
    </row>
    <row r="18" spans="1:5" s="2" customFormat="1" ht="21" customHeight="1">
      <c r="A18" s="17" t="s">
        <v>142</v>
      </c>
      <c r="B18" s="90" t="s">
        <v>95</v>
      </c>
      <c r="C18" s="89">
        <f>0.4+0.06</f>
        <v>0.46</v>
      </c>
      <c r="D18" s="89">
        <f>0.4+0.06</f>
        <v>0.46</v>
      </c>
      <c r="E18" s="17"/>
    </row>
    <row r="19" spans="1:5" s="2" customFormat="1" ht="21" customHeight="1">
      <c r="A19" s="79" t="s">
        <v>148</v>
      </c>
      <c r="B19" s="90" t="s">
        <v>147</v>
      </c>
      <c r="C19" s="89">
        <v>27.64</v>
      </c>
      <c r="D19" s="89">
        <v>27.64</v>
      </c>
      <c r="E19" s="51"/>
    </row>
    <row r="20" spans="1:5" s="2" customFormat="1" ht="21" customHeight="1">
      <c r="A20" s="17" t="s">
        <v>149</v>
      </c>
      <c r="B20" s="90" t="s">
        <v>91</v>
      </c>
      <c r="C20" s="89">
        <v>256.45999999999998</v>
      </c>
      <c r="D20" s="89">
        <v>256.45999999999998</v>
      </c>
      <c r="E20" s="17"/>
    </row>
    <row r="21" spans="1:5" ht="21" customHeight="1">
      <c r="A21" s="52" t="s">
        <v>151</v>
      </c>
      <c r="B21" s="90" t="s">
        <v>150</v>
      </c>
      <c r="C21" s="89">
        <f>22.99+3.75</f>
        <v>26.74</v>
      </c>
      <c r="D21" s="89">
        <f>22.99+3.75</f>
        <v>26.74</v>
      </c>
      <c r="E21" s="52"/>
    </row>
    <row r="22" spans="1:5" ht="21" customHeight="1">
      <c r="A22" s="52" t="s">
        <v>153</v>
      </c>
      <c r="B22" s="90" t="s">
        <v>152</v>
      </c>
      <c r="C22" s="89">
        <v>1.6</v>
      </c>
      <c r="D22" s="89">
        <v>1.6</v>
      </c>
      <c r="E22" s="52"/>
    </row>
    <row r="23" spans="1:5" s="2" customFormat="1" ht="21" customHeight="1">
      <c r="A23" s="79" t="s">
        <v>155</v>
      </c>
      <c r="B23" s="90" t="s">
        <v>154</v>
      </c>
      <c r="C23" s="89">
        <v>34.44</v>
      </c>
      <c r="D23" s="89">
        <v>34.44</v>
      </c>
      <c r="E23" s="51"/>
    </row>
    <row r="24" spans="1:5" ht="21" customHeight="1">
      <c r="A24" s="52" t="s">
        <v>157</v>
      </c>
      <c r="B24" s="90" t="s">
        <v>156</v>
      </c>
      <c r="C24" s="89">
        <v>1.55</v>
      </c>
      <c r="D24" s="89">
        <v>1.55</v>
      </c>
      <c r="E24" s="52"/>
    </row>
    <row r="26" spans="1:5" s="2" customFormat="1" ht="15"/>
  </sheetData>
  <mergeCells count="3">
    <mergeCell ref="A2:E2"/>
    <mergeCell ref="A4:B4"/>
    <mergeCell ref="C4:E4"/>
  </mergeCells>
  <phoneticPr fontId="9" type="noConversion"/>
  <printOptions horizontalCentered="1"/>
  <pageMargins left="0.39370078740157471" right="0.39370078740157471" top="0.59055118110236215" bottom="0.59055118110236215" header="0.5" footer="0.5"/>
  <pageSetup paperSize="9" scale="90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4"/>
  <sheetViews>
    <sheetView showGridLines="0" workbookViewId="0">
      <selection activeCell="B34" sqref="B34"/>
    </sheetView>
  </sheetViews>
  <sheetFormatPr defaultRowHeight="15.95" customHeight="1"/>
  <cols>
    <col min="1" max="1" width="36.85546875" style="2" customWidth="1"/>
    <col min="2" max="2" width="38" style="2" customWidth="1"/>
    <col min="3" max="5" width="28" style="2" customWidth="1"/>
    <col min="6" max="6" width="9.140625" style="2" customWidth="1"/>
    <col min="7" max="7" width="13.5703125" style="2" customWidth="1"/>
    <col min="8" max="16384" width="9.140625" style="2"/>
  </cols>
  <sheetData>
    <row r="1" spans="1:8" ht="15.95" customHeight="1">
      <c r="A1" s="3"/>
      <c r="B1" s="3"/>
      <c r="C1" s="3"/>
      <c r="D1" s="3"/>
      <c r="E1" s="3"/>
      <c r="F1" s="3"/>
      <c r="G1" s="3"/>
    </row>
    <row r="2" spans="1:8" ht="15.95" customHeight="1">
      <c r="A2" s="111" t="s">
        <v>69</v>
      </c>
      <c r="B2" s="111"/>
      <c r="C2" s="111"/>
      <c r="D2" s="111"/>
      <c r="E2" s="111"/>
      <c r="F2" s="4"/>
      <c r="G2" s="4"/>
    </row>
    <row r="3" spans="1:8" ht="15.95" customHeight="1">
      <c r="A3" s="92" t="s">
        <v>25</v>
      </c>
      <c r="B3" s="94" t="s">
        <v>89</v>
      </c>
      <c r="C3" s="44"/>
      <c r="D3" s="44"/>
      <c r="E3" s="93" t="s">
        <v>1</v>
      </c>
      <c r="F3" s="3"/>
      <c r="G3" s="3"/>
    </row>
    <row r="4" spans="1:8" ht="15.95" customHeight="1">
      <c r="A4" s="110" t="s">
        <v>70</v>
      </c>
      <c r="B4" s="110"/>
      <c r="C4" s="110" t="s">
        <v>71</v>
      </c>
      <c r="D4" s="110"/>
      <c r="E4" s="110"/>
      <c r="F4" s="3"/>
      <c r="G4" s="3"/>
    </row>
    <row r="5" spans="1:8" ht="15.95" customHeight="1">
      <c r="A5" s="81" t="s">
        <v>50</v>
      </c>
      <c r="B5" s="81" t="s">
        <v>51</v>
      </c>
      <c r="C5" s="81" t="s">
        <v>28</v>
      </c>
      <c r="D5" s="81" t="s">
        <v>72</v>
      </c>
      <c r="E5" s="81" t="s">
        <v>73</v>
      </c>
      <c r="F5" s="3"/>
      <c r="G5" s="3"/>
    </row>
    <row r="6" spans="1:8" ht="15.95" customHeight="1">
      <c r="A6" s="81" t="s">
        <v>42</v>
      </c>
      <c r="B6" s="81" t="s">
        <v>42</v>
      </c>
      <c r="C6" s="81">
        <v>1</v>
      </c>
      <c r="D6" s="81">
        <f>C6+1</f>
        <v>2</v>
      </c>
      <c r="E6" s="81">
        <f>D6+1</f>
        <v>3</v>
      </c>
      <c r="F6" s="3"/>
      <c r="G6" s="3"/>
    </row>
    <row r="7" spans="1:8" s="1" customFormat="1" ht="15.95" customHeight="1">
      <c r="A7" s="14" t="s">
        <v>74</v>
      </c>
      <c r="B7" s="14" t="s">
        <v>75</v>
      </c>
      <c r="C7" s="15"/>
      <c r="D7" s="15"/>
      <c r="E7" s="15"/>
      <c r="F7" s="29"/>
      <c r="G7" s="29"/>
      <c r="H7" s="30"/>
    </row>
    <row r="8" spans="1:8" ht="15.95" customHeight="1">
      <c r="A8" s="100" t="s">
        <v>159</v>
      </c>
      <c r="B8" s="17" t="s">
        <v>160</v>
      </c>
      <c r="C8" s="86">
        <v>37.11</v>
      </c>
      <c r="D8" s="86">
        <v>37.11</v>
      </c>
      <c r="E8" s="17"/>
      <c r="F8" s="3"/>
      <c r="G8" s="3"/>
      <c r="H8" s="13"/>
    </row>
    <row r="9" spans="1:8" ht="15.95" customHeight="1">
      <c r="A9" s="100" t="s">
        <v>161</v>
      </c>
      <c r="B9" s="112" t="s">
        <v>162</v>
      </c>
      <c r="C9" s="86">
        <v>14.03</v>
      </c>
      <c r="D9" s="86">
        <v>14.03</v>
      </c>
      <c r="E9" s="17"/>
      <c r="F9" s="3"/>
    </row>
    <row r="10" spans="1:8" ht="15.95" customHeight="1">
      <c r="A10" s="100" t="s">
        <v>163</v>
      </c>
      <c r="B10" s="112" t="s">
        <v>164</v>
      </c>
      <c r="C10" s="86">
        <v>0.46</v>
      </c>
      <c r="D10" s="86">
        <v>0.46</v>
      </c>
      <c r="E10" s="17"/>
      <c r="F10" s="3"/>
      <c r="G10" s="3"/>
    </row>
    <row r="11" spans="1:8" ht="15.95" customHeight="1">
      <c r="A11" s="100" t="s">
        <v>165</v>
      </c>
      <c r="B11" s="112" t="s">
        <v>166</v>
      </c>
      <c r="C11" s="86">
        <v>29.24</v>
      </c>
      <c r="D11" s="86">
        <v>29.24</v>
      </c>
      <c r="E11" s="17"/>
      <c r="F11" s="3"/>
      <c r="G11" s="3"/>
    </row>
    <row r="12" spans="1:8" ht="15.95" customHeight="1">
      <c r="A12" s="100" t="s">
        <v>167</v>
      </c>
      <c r="B12" s="112" t="s">
        <v>168</v>
      </c>
      <c r="C12" s="86">
        <v>113.14</v>
      </c>
      <c r="D12" s="86">
        <v>113.14</v>
      </c>
      <c r="E12" s="17"/>
      <c r="F12" s="3"/>
      <c r="G12" s="3"/>
    </row>
    <row r="13" spans="1:8" ht="15.95" customHeight="1">
      <c r="A13" s="100" t="s">
        <v>169</v>
      </c>
      <c r="B13" s="112" t="s">
        <v>170</v>
      </c>
      <c r="C13" s="86">
        <v>18.29</v>
      </c>
      <c r="D13" s="86">
        <v>18.29</v>
      </c>
      <c r="E13" s="17"/>
      <c r="F13" s="3"/>
      <c r="G13" s="3"/>
    </row>
    <row r="14" spans="1:8" ht="15.95" customHeight="1">
      <c r="A14" s="100" t="s">
        <v>171</v>
      </c>
      <c r="B14" s="112" t="s">
        <v>172</v>
      </c>
      <c r="C14" s="104">
        <v>78.47</v>
      </c>
      <c r="D14" s="101">
        <v>78.47</v>
      </c>
      <c r="E14" s="17"/>
      <c r="F14" s="3"/>
      <c r="G14" s="3"/>
    </row>
    <row r="15" spans="1:8" ht="15.95" customHeight="1">
      <c r="A15" s="100" t="s">
        <v>173</v>
      </c>
      <c r="B15" s="112" t="s">
        <v>174</v>
      </c>
      <c r="C15" s="104">
        <v>9.11</v>
      </c>
      <c r="D15" s="103">
        <v>9.11</v>
      </c>
      <c r="E15" s="17"/>
      <c r="F15" s="3"/>
      <c r="G15" s="3"/>
    </row>
    <row r="16" spans="1:8" ht="15.95" customHeight="1">
      <c r="A16" s="100" t="s">
        <v>175</v>
      </c>
      <c r="B16" s="79" t="s">
        <v>176</v>
      </c>
      <c r="C16" s="105">
        <v>12.92</v>
      </c>
      <c r="D16" s="102">
        <v>12.92</v>
      </c>
      <c r="E16" s="51"/>
    </row>
    <row r="17" spans="1:7" ht="15.95" customHeight="1">
      <c r="A17" s="100" t="s">
        <v>177</v>
      </c>
      <c r="B17" s="112" t="s">
        <v>178</v>
      </c>
      <c r="C17" s="104">
        <v>2.72</v>
      </c>
      <c r="D17" s="104">
        <v>2.72</v>
      </c>
      <c r="E17" s="86"/>
      <c r="F17" s="3"/>
      <c r="G17" s="3"/>
    </row>
    <row r="18" spans="1:7" ht="15.95" customHeight="1">
      <c r="A18" s="100" t="s">
        <v>179</v>
      </c>
      <c r="B18" s="79" t="s">
        <v>180</v>
      </c>
      <c r="C18" s="51">
        <v>2.69</v>
      </c>
      <c r="D18" s="51">
        <v>2.69</v>
      </c>
      <c r="E18" s="86"/>
    </row>
    <row r="19" spans="1:7" ht="15.95" customHeight="1">
      <c r="A19" s="100" t="s">
        <v>181</v>
      </c>
      <c r="B19" s="79" t="s">
        <v>182</v>
      </c>
      <c r="C19" s="51">
        <v>26.74</v>
      </c>
      <c r="D19" s="51">
        <v>26.74</v>
      </c>
      <c r="E19" s="86"/>
    </row>
    <row r="20" spans="1:7" ht="15.95" customHeight="1">
      <c r="A20" s="82" t="s">
        <v>183</v>
      </c>
      <c r="B20" s="79" t="s">
        <v>184</v>
      </c>
      <c r="C20" s="86">
        <v>9.75</v>
      </c>
      <c r="D20" s="51"/>
      <c r="E20" s="86">
        <v>9.75</v>
      </c>
    </row>
    <row r="21" spans="1:7" ht="15.95" customHeight="1">
      <c r="A21" s="82" t="s">
        <v>185</v>
      </c>
      <c r="B21" s="79" t="s">
        <v>186</v>
      </c>
      <c r="C21" s="86">
        <v>2.2000000000000002</v>
      </c>
      <c r="D21" s="51"/>
      <c r="E21" s="86">
        <v>2.2000000000000002</v>
      </c>
    </row>
    <row r="22" spans="1:7" ht="15.95" customHeight="1">
      <c r="A22" s="82" t="s">
        <v>187</v>
      </c>
      <c r="B22" s="79" t="s">
        <v>188</v>
      </c>
      <c r="C22" s="86">
        <v>2.1</v>
      </c>
      <c r="D22" s="51"/>
      <c r="E22" s="86">
        <v>2.1</v>
      </c>
    </row>
    <row r="23" spans="1:7" ht="15.95" customHeight="1">
      <c r="A23" s="82" t="s">
        <v>189</v>
      </c>
      <c r="B23" s="79" t="s">
        <v>190</v>
      </c>
      <c r="C23" s="86">
        <v>2.5</v>
      </c>
      <c r="D23" s="51"/>
      <c r="E23" s="86">
        <v>2.5</v>
      </c>
    </row>
    <row r="24" spans="1:7" ht="15.95" customHeight="1">
      <c r="A24" s="82" t="s">
        <v>191</v>
      </c>
      <c r="B24" s="79" t="s">
        <v>192</v>
      </c>
      <c r="C24" s="86">
        <v>1.25</v>
      </c>
      <c r="D24" s="51"/>
      <c r="E24" s="86">
        <v>1.25</v>
      </c>
    </row>
    <row r="25" spans="1:7" ht="15.95" customHeight="1">
      <c r="A25" s="82" t="s">
        <v>193</v>
      </c>
      <c r="B25" s="79" t="s">
        <v>194</v>
      </c>
      <c r="C25" s="86">
        <v>2.63</v>
      </c>
      <c r="D25" s="51"/>
      <c r="E25" s="86">
        <v>2.63</v>
      </c>
    </row>
    <row r="26" spans="1:7" ht="15.95" customHeight="1">
      <c r="A26" s="82" t="s">
        <v>195</v>
      </c>
      <c r="B26" s="79" t="s">
        <v>196</v>
      </c>
      <c r="C26" s="86">
        <v>19.079999999999998</v>
      </c>
      <c r="D26" s="51"/>
      <c r="E26" s="86">
        <v>19.079999999999998</v>
      </c>
    </row>
    <row r="27" spans="1:7" ht="15.95" customHeight="1">
      <c r="A27" s="82" t="s">
        <v>197</v>
      </c>
      <c r="B27" s="79" t="s">
        <v>198</v>
      </c>
      <c r="C27" s="86">
        <v>0.1</v>
      </c>
      <c r="D27" s="51"/>
      <c r="E27" s="86">
        <v>0.1</v>
      </c>
    </row>
    <row r="28" spans="1:7" ht="15.95" customHeight="1">
      <c r="A28" s="82" t="s">
        <v>199</v>
      </c>
      <c r="B28" s="79" t="s">
        <v>200</v>
      </c>
      <c r="C28" s="86">
        <v>0.08</v>
      </c>
      <c r="D28" s="51"/>
      <c r="E28" s="86">
        <v>0.08</v>
      </c>
    </row>
    <row r="29" spans="1:7" ht="15.95" customHeight="1">
      <c r="A29" s="82" t="s">
        <v>201</v>
      </c>
      <c r="B29" s="79" t="s">
        <v>202</v>
      </c>
      <c r="C29" s="86">
        <v>1.26</v>
      </c>
      <c r="D29" s="51"/>
      <c r="E29" s="86">
        <v>1.26</v>
      </c>
    </row>
    <row r="30" spans="1:7" ht="15.95" customHeight="1">
      <c r="A30" s="82" t="s">
        <v>203</v>
      </c>
      <c r="B30" s="79" t="s">
        <v>204</v>
      </c>
      <c r="C30" s="51">
        <v>1.55</v>
      </c>
      <c r="D30" s="51"/>
      <c r="E30" s="51">
        <v>1.55</v>
      </c>
    </row>
    <row r="31" spans="1:7" ht="15.95" customHeight="1">
      <c r="A31" s="99" t="s">
        <v>205</v>
      </c>
      <c r="B31" s="79" t="s">
        <v>206</v>
      </c>
      <c r="C31" s="86">
        <v>9.2200000000000006</v>
      </c>
      <c r="D31" s="86">
        <v>9.2200000000000006</v>
      </c>
      <c r="E31" s="51"/>
    </row>
    <row r="32" spans="1:7" ht="15.95" customHeight="1">
      <c r="A32" s="99" t="s">
        <v>207</v>
      </c>
      <c r="B32" s="79" t="s">
        <v>208</v>
      </c>
      <c r="C32" s="86">
        <v>0</v>
      </c>
      <c r="D32" s="86">
        <v>0</v>
      </c>
      <c r="E32" s="51"/>
    </row>
    <row r="33" spans="1:5" ht="15.95" customHeight="1">
      <c r="A33" s="99" t="s">
        <v>209</v>
      </c>
      <c r="B33" s="79" t="s">
        <v>210</v>
      </c>
      <c r="C33" s="86">
        <v>0.95</v>
      </c>
      <c r="D33" s="86">
        <v>0.95</v>
      </c>
      <c r="E33" s="51"/>
    </row>
    <row r="34" spans="1:5" ht="15.95" customHeight="1">
      <c r="A34" s="99" t="s">
        <v>211</v>
      </c>
      <c r="B34" s="79" t="s">
        <v>212</v>
      </c>
      <c r="C34" s="86">
        <v>2.44</v>
      </c>
      <c r="D34" s="86">
        <v>2.44</v>
      </c>
      <c r="E34" s="51"/>
    </row>
  </sheetData>
  <mergeCells count="3">
    <mergeCell ref="A2:E2"/>
    <mergeCell ref="A4:B4"/>
    <mergeCell ref="C4:E4"/>
  </mergeCells>
  <phoneticPr fontId="9" type="noConversion"/>
  <printOptions horizontalCentered="1"/>
  <pageMargins left="0.39370078740157471" right="0.39370078740157471" top="0.59055118110236215" bottom="0.59055118110236215" header="0.5" footer="0.5"/>
  <pageSetup paperSize="9" scale="9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H24"/>
  <sheetViews>
    <sheetView showGridLines="0" workbookViewId="0">
      <selection activeCell="G10" sqref="G10"/>
    </sheetView>
  </sheetViews>
  <sheetFormatPr defaultRowHeight="12.75" customHeight="1"/>
  <cols>
    <col min="1" max="1" width="24.28515625" style="2" customWidth="1"/>
    <col min="2" max="2" width="37.42578125" style="2" customWidth="1"/>
    <col min="3" max="3" width="19.7109375" style="2" customWidth="1"/>
    <col min="4" max="4" width="17.7109375" style="2" customWidth="1"/>
    <col min="5" max="5" width="15" style="2" customWidth="1"/>
    <col min="6" max="6" width="17.28515625" style="2" customWidth="1"/>
    <col min="7" max="7" width="18.5703125" style="2" customWidth="1"/>
    <col min="8" max="16384" width="9.140625" style="2"/>
  </cols>
  <sheetData>
    <row r="1" spans="1:8" ht="15">
      <c r="G1" s="18"/>
    </row>
    <row r="2" spans="1:8" ht="30" customHeight="1">
      <c r="A2" s="111" t="s">
        <v>76</v>
      </c>
      <c r="B2" s="111"/>
      <c r="C2" s="111"/>
      <c r="D2" s="111"/>
      <c r="E2" s="111"/>
      <c r="F2" s="111"/>
      <c r="G2" s="111"/>
    </row>
    <row r="3" spans="1:8" ht="18" customHeight="1">
      <c r="A3" s="19" t="s">
        <v>25</v>
      </c>
      <c r="B3" s="91" t="s">
        <v>89</v>
      </c>
      <c r="C3" s="20"/>
      <c r="D3" s="21"/>
      <c r="E3" s="21"/>
      <c r="F3" s="21"/>
      <c r="G3" s="7" t="s">
        <v>1</v>
      </c>
    </row>
    <row r="4" spans="1:8" ht="31.5" customHeight="1">
      <c r="A4" s="11" t="s">
        <v>77</v>
      </c>
      <c r="B4" s="11" t="s">
        <v>78</v>
      </c>
      <c r="C4" s="11" t="s">
        <v>28</v>
      </c>
      <c r="D4" s="22" t="s">
        <v>79</v>
      </c>
      <c r="E4" s="11" t="s">
        <v>80</v>
      </c>
      <c r="F4" s="23" t="s">
        <v>81</v>
      </c>
      <c r="G4" s="11" t="s">
        <v>82</v>
      </c>
    </row>
    <row r="5" spans="1:8" ht="21.75" customHeight="1">
      <c r="A5" s="24" t="s">
        <v>42</v>
      </c>
      <c r="B5" s="24" t="s">
        <v>42</v>
      </c>
      <c r="C5" s="25">
        <v>1</v>
      </c>
      <c r="D5" s="26">
        <f>C5+1</f>
        <v>2</v>
      </c>
      <c r="E5" s="26">
        <f>D5+1</f>
        <v>3</v>
      </c>
      <c r="F5" s="26">
        <f>E5+1</f>
        <v>4</v>
      </c>
      <c r="G5" s="26">
        <f>F5+1</f>
        <v>5</v>
      </c>
    </row>
    <row r="6" spans="1:8" ht="22.5" customHeight="1">
      <c r="A6" s="14" t="s">
        <v>83</v>
      </c>
      <c r="B6" s="14" t="s">
        <v>84</v>
      </c>
      <c r="C6" s="15"/>
      <c r="D6" s="15"/>
      <c r="E6" s="15"/>
      <c r="F6" s="15"/>
      <c r="G6" s="15"/>
    </row>
    <row r="7" spans="1:8" ht="15">
      <c r="A7" s="97">
        <v>605</v>
      </c>
      <c r="B7" s="98" t="s">
        <v>89</v>
      </c>
      <c r="C7" s="97">
        <f>D7+E7</f>
        <v>14.25</v>
      </c>
      <c r="D7" s="97">
        <v>3</v>
      </c>
      <c r="E7" s="97">
        <v>11.25</v>
      </c>
      <c r="F7" s="97"/>
      <c r="G7" s="97"/>
    </row>
    <row r="8" spans="1:8" ht="15">
      <c r="A8" s="27"/>
      <c r="B8" s="27"/>
      <c r="C8" s="27"/>
      <c r="D8" s="27"/>
      <c r="E8" s="27"/>
      <c r="F8" s="27"/>
      <c r="G8" s="27"/>
      <c r="H8" s="13"/>
    </row>
    <row r="9" spans="1:8" ht="15">
      <c r="A9" s="27"/>
      <c r="B9" s="27"/>
      <c r="C9" s="27"/>
      <c r="D9" s="27"/>
      <c r="E9" s="27"/>
      <c r="F9" s="27"/>
      <c r="G9" s="27"/>
    </row>
    <row r="10" spans="1:8" ht="15">
      <c r="A10" s="27"/>
      <c r="B10" s="27"/>
      <c r="C10" s="27"/>
      <c r="D10" s="27"/>
      <c r="E10" s="27"/>
      <c r="F10" s="27"/>
      <c r="G10" s="27"/>
    </row>
    <row r="11" spans="1:8" ht="15">
      <c r="A11" s="27"/>
      <c r="B11" s="27"/>
      <c r="C11" s="27"/>
      <c r="D11" s="27"/>
      <c r="E11" s="27"/>
      <c r="F11" s="27"/>
      <c r="G11" s="27"/>
    </row>
    <row r="12" spans="1:8" ht="15">
      <c r="A12" s="27"/>
      <c r="B12" s="27"/>
      <c r="C12" s="27"/>
      <c r="D12" s="27"/>
      <c r="E12" s="27"/>
      <c r="F12" s="27"/>
      <c r="G12" s="27"/>
    </row>
    <row r="13" spans="1:8" ht="15">
      <c r="A13" s="27"/>
      <c r="B13" s="27"/>
      <c r="C13" s="27"/>
      <c r="D13" s="27"/>
      <c r="E13" s="27"/>
      <c r="F13" s="27"/>
      <c r="G13" s="27"/>
    </row>
    <row r="14" spans="1:8" ht="15">
      <c r="A14" s="27"/>
      <c r="B14" s="27"/>
      <c r="C14" s="27"/>
      <c r="D14" s="27"/>
      <c r="E14" s="27"/>
      <c r="F14" s="27"/>
      <c r="G14" s="27"/>
    </row>
    <row r="15" spans="1:8" ht="15">
      <c r="A15" s="28"/>
      <c r="B15" s="28"/>
      <c r="C15" s="28"/>
      <c r="D15" s="28"/>
      <c r="E15" s="27"/>
      <c r="F15" s="27"/>
      <c r="G15" s="27"/>
    </row>
    <row r="16" spans="1:8" ht="15">
      <c r="D16" s="13"/>
      <c r="E16" s="13"/>
      <c r="F16" s="13"/>
    </row>
    <row r="17" spans="2:7" ht="15">
      <c r="B17" s="13"/>
      <c r="C17" s="13"/>
      <c r="D17" s="13"/>
      <c r="F17" s="13"/>
    </row>
    <row r="18" spans="2:7" ht="15">
      <c r="C18" s="13"/>
      <c r="E18" s="13"/>
      <c r="G18" s="13"/>
    </row>
    <row r="19" spans="2:7" ht="15">
      <c r="C19" s="13"/>
      <c r="G19" s="13"/>
    </row>
    <row r="20" spans="2:7" ht="15">
      <c r="E20" s="13"/>
      <c r="G20" s="13"/>
    </row>
    <row r="24" spans="2:7" ht="15">
      <c r="D24" s="13"/>
    </row>
  </sheetData>
  <mergeCells count="1">
    <mergeCell ref="A2:G2"/>
  </mergeCells>
  <phoneticPr fontId="9" type="noConversion"/>
  <printOptions horizontalCentered="1"/>
  <pageMargins left="0.39370078740157483" right="0.39370078740157483" top="0.59055118110236227" bottom="0.59055118110236227" header="0.51181102362204722" footer="0.51181102362204722"/>
  <pageSetup paperSize="9" scale="85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8"/>
  <sheetViews>
    <sheetView showGridLines="0" tabSelected="1" workbookViewId="0">
      <selection activeCell="B9" sqref="B9"/>
    </sheetView>
  </sheetViews>
  <sheetFormatPr defaultRowHeight="12.75" customHeight="1"/>
  <cols>
    <col min="1" max="1" width="16.7109375" style="2" customWidth="1"/>
    <col min="2" max="2" width="49.140625" style="2" customWidth="1"/>
    <col min="3" max="5" width="28" style="2" customWidth="1"/>
    <col min="6" max="6" width="9.140625" style="2" customWidth="1"/>
    <col min="7" max="7" width="13.5703125" style="2" customWidth="1"/>
    <col min="8" max="16384" width="9.140625" style="2"/>
  </cols>
  <sheetData>
    <row r="1" spans="1:8" ht="21" customHeight="1">
      <c r="A1" s="3"/>
      <c r="B1" s="3"/>
      <c r="C1" s="3"/>
      <c r="D1" s="3"/>
      <c r="E1" s="3"/>
      <c r="F1" s="3"/>
      <c r="G1" s="3"/>
    </row>
    <row r="2" spans="1:8" ht="29.25" customHeight="1">
      <c r="A2" s="111" t="s">
        <v>85</v>
      </c>
      <c r="B2" s="111"/>
      <c r="C2" s="111"/>
      <c r="D2" s="111"/>
      <c r="E2" s="111"/>
      <c r="F2" s="4"/>
      <c r="G2" s="4"/>
    </row>
    <row r="3" spans="1:8" ht="21" customHeight="1">
      <c r="A3" s="5" t="s">
        <v>25</v>
      </c>
      <c r="B3" s="6"/>
      <c r="C3" s="6"/>
      <c r="D3" s="6"/>
      <c r="E3" s="7" t="s">
        <v>1</v>
      </c>
      <c r="F3" s="3"/>
      <c r="G3" s="3"/>
    </row>
    <row r="4" spans="1:8" ht="17.25" customHeight="1">
      <c r="A4" s="107" t="s">
        <v>44</v>
      </c>
      <c r="B4" s="107"/>
      <c r="C4" s="107" t="s">
        <v>68</v>
      </c>
      <c r="D4" s="107"/>
      <c r="E4" s="107"/>
      <c r="F4" s="3"/>
      <c r="G4" s="3"/>
    </row>
    <row r="5" spans="1:8" ht="21" customHeight="1">
      <c r="A5" s="8" t="s">
        <v>50</v>
      </c>
      <c r="B5" s="9" t="s">
        <v>51</v>
      </c>
      <c r="C5" s="10" t="s">
        <v>28</v>
      </c>
      <c r="D5" s="10" t="s">
        <v>45</v>
      </c>
      <c r="E5" s="10" t="s">
        <v>46</v>
      </c>
      <c r="F5" s="3"/>
      <c r="G5" s="3"/>
    </row>
    <row r="6" spans="1:8" ht="21" customHeight="1">
      <c r="A6" s="11" t="s">
        <v>42</v>
      </c>
      <c r="B6" s="11" t="s">
        <v>42</v>
      </c>
      <c r="C6" s="12">
        <v>1</v>
      </c>
      <c r="D6" s="12">
        <f>C6+1</f>
        <v>2</v>
      </c>
      <c r="E6" s="12">
        <f>D6+1</f>
        <v>3</v>
      </c>
      <c r="F6" s="3"/>
      <c r="G6" s="3"/>
      <c r="H6" s="13"/>
    </row>
    <row r="7" spans="1:8" s="1" customFormat="1" ht="18.75" customHeight="1">
      <c r="A7" s="14" t="s">
        <v>26</v>
      </c>
      <c r="B7" s="14" t="s">
        <v>27</v>
      </c>
      <c r="C7" s="15"/>
      <c r="D7" s="15"/>
      <c r="E7" s="15"/>
      <c r="F7" s="16"/>
      <c r="G7" s="16"/>
    </row>
    <row r="8" spans="1:8" ht="21" customHeight="1">
      <c r="A8" s="17"/>
      <c r="B8" s="17"/>
      <c r="C8" s="17"/>
      <c r="D8" s="17"/>
      <c r="E8" s="17"/>
      <c r="F8" s="3"/>
      <c r="G8" s="3"/>
    </row>
    <row r="9" spans="1:8" ht="21" customHeight="1">
      <c r="A9" s="17"/>
      <c r="B9" s="17"/>
      <c r="C9" s="17"/>
      <c r="D9" s="17"/>
      <c r="E9" s="17"/>
      <c r="F9" s="3"/>
      <c r="G9" s="3"/>
    </row>
    <row r="10" spans="1:8" ht="21" customHeight="1">
      <c r="A10" s="17"/>
      <c r="B10" s="17"/>
      <c r="C10" s="17"/>
      <c r="D10" s="17"/>
      <c r="E10" s="17"/>
      <c r="F10" s="3"/>
      <c r="G10" s="3"/>
    </row>
    <row r="11" spans="1:8" ht="21" customHeight="1">
      <c r="A11" s="17"/>
      <c r="B11" s="17"/>
      <c r="C11" s="17"/>
      <c r="D11" s="17"/>
      <c r="E11" s="17"/>
      <c r="F11" s="3"/>
    </row>
    <row r="12" spans="1:8" ht="21" customHeight="1">
      <c r="A12" s="17"/>
      <c r="B12" s="17"/>
      <c r="C12" s="17"/>
      <c r="D12" s="17"/>
      <c r="E12" s="17"/>
      <c r="F12" s="3"/>
      <c r="G12" s="3"/>
    </row>
    <row r="13" spans="1:8" ht="21" customHeight="1">
      <c r="A13" s="17"/>
      <c r="B13" s="17"/>
      <c r="C13" s="17"/>
      <c r="D13" s="17"/>
      <c r="E13" s="17"/>
      <c r="F13" s="3"/>
    </row>
    <row r="14" spans="1:8" ht="21" customHeight="1">
      <c r="A14" s="17"/>
      <c r="B14" s="17"/>
      <c r="C14" s="17"/>
      <c r="D14" s="17"/>
      <c r="E14" s="17"/>
      <c r="F14" s="3"/>
      <c r="G14" s="3"/>
    </row>
    <row r="15" spans="1:8" ht="21" customHeight="1">
      <c r="A15" s="17"/>
      <c r="B15" s="17"/>
      <c r="C15" s="17"/>
      <c r="D15" s="17"/>
      <c r="E15" s="17"/>
      <c r="F15" s="3"/>
      <c r="G15" s="3"/>
    </row>
    <row r="16" spans="1:8" ht="21" customHeight="1">
      <c r="A16" s="3"/>
      <c r="B16" s="3"/>
      <c r="C16" s="3"/>
      <c r="D16" s="3"/>
      <c r="E16" s="3"/>
      <c r="F16" s="3"/>
      <c r="G16" s="3"/>
    </row>
    <row r="17" spans="1:7" ht="21" customHeight="1"/>
    <row r="18" spans="1:7" ht="21" customHeight="1">
      <c r="A18" s="3"/>
      <c r="B18" s="3"/>
      <c r="C18" s="3"/>
      <c r="D18" s="3"/>
      <c r="E18" s="3"/>
      <c r="F18" s="3"/>
      <c r="G18" s="3"/>
    </row>
  </sheetData>
  <mergeCells count="3">
    <mergeCell ref="A2:E2"/>
    <mergeCell ref="A4:B4"/>
    <mergeCell ref="C4:E4"/>
  </mergeCells>
  <phoneticPr fontId="9" type="noConversion"/>
  <printOptions horizontalCentered="1"/>
  <pageMargins left="0.39370078740157471" right="0.39370078740157471" top="0.59055118110236215" bottom="0.59055118110236215" header="0.5" footer="0.5"/>
  <pageSetup paperSize="9" scale="9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16</vt:i4>
      </vt:variant>
    </vt:vector>
  </HeadingPairs>
  <TitlesOfParts>
    <vt:vector size="24" baseType="lpstr">
      <vt:lpstr>收支预算总表</vt:lpstr>
      <vt:lpstr>部门收入总表</vt:lpstr>
      <vt:lpstr>部门支出总表</vt:lpstr>
      <vt:lpstr>财拨收支总表</vt:lpstr>
      <vt:lpstr>一般公共预算支出表</vt:lpstr>
      <vt:lpstr>一般公共预算基本支出表</vt:lpstr>
      <vt:lpstr>三公表</vt:lpstr>
      <vt:lpstr>政府性基金</vt:lpstr>
      <vt:lpstr>部门收入总表!Print_Area</vt:lpstr>
      <vt:lpstr>部门支出总表!Print_Area</vt:lpstr>
      <vt:lpstr>财拨收支总表!Print_Area</vt:lpstr>
      <vt:lpstr>三公表!Print_Area</vt:lpstr>
      <vt:lpstr>收支预算总表!Print_Area</vt:lpstr>
      <vt:lpstr>一般公共预算基本支出表!Print_Area</vt:lpstr>
      <vt:lpstr>一般公共预算支出表!Print_Area</vt:lpstr>
      <vt:lpstr>政府性基金!Print_Area</vt:lpstr>
      <vt:lpstr>部门收入总表!Print_Titles</vt:lpstr>
      <vt:lpstr>部门支出总表!Print_Titles</vt:lpstr>
      <vt:lpstr>财拨收支总表!Print_Titles</vt:lpstr>
      <vt:lpstr>三公表!Print_Titles</vt:lpstr>
      <vt:lpstr>收支预算总表!Print_Titles</vt:lpstr>
      <vt:lpstr>一般公共预算基本支出表!Print_Titles</vt:lpstr>
      <vt:lpstr>一般公共预算支出表!Print_Titles</vt:lpstr>
      <vt:lpstr>政府性基金!Print_Titles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2020-05-01T02:31:59Z</cp:lastPrinted>
  <dcterms:created xsi:type="dcterms:W3CDTF">2020-04-13T07:38:10Z</dcterms:created>
  <dcterms:modified xsi:type="dcterms:W3CDTF">2021-04-29T07:36:40Z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