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1000" activeTab="12"/>
  </bookViews>
  <sheets>
    <sheet name="特岗初中道德与法治" sheetId="7" r:id="rId1"/>
    <sheet name="特岗初中地理" sheetId="8" r:id="rId2"/>
    <sheet name="特岗初中化学" sheetId="9" r:id="rId3"/>
    <sheet name="特岗初中历史" sheetId="10" r:id="rId4"/>
    <sheet name="特岗初中生物" sheetId="12" r:id="rId5"/>
    <sheet name="特岗初中数学" sheetId="13" r:id="rId6"/>
    <sheet name="特岗初中美术" sheetId="11" r:id="rId7"/>
    <sheet name="特岗初中体育与健康" sheetId="14" r:id="rId8"/>
    <sheet name="特岗初中音乐" sheetId="17" r:id="rId9"/>
    <sheet name="特岗初中物理" sheetId="15" r:id="rId10"/>
    <sheet name="特岗初中心理健康教育" sheetId="16" r:id="rId11"/>
    <sheet name="特岗初中英语" sheetId="18" r:id="rId12"/>
    <sheet name="特岗初中语文" sheetId="19" r:id="rId13"/>
  </sheets>
  <calcPr calcId="144525"/>
</workbook>
</file>

<file path=xl/sharedStrings.xml><?xml version="1.0" encoding="utf-8"?>
<sst xmlns="http://schemas.openxmlformats.org/spreadsheetml/2006/main" count="541" uniqueCount="371">
  <si>
    <t>乐平市2024年教师招聘成绩表                            　　　　　　　　     （特岗初中道德与法治）（招聘7人）</t>
  </si>
  <si>
    <t>排名</t>
  </si>
  <si>
    <t>姓名</t>
  </si>
  <si>
    <t>准考证号</t>
  </si>
  <si>
    <t>笔试成绩</t>
  </si>
  <si>
    <t>笔试总分（×20%）</t>
  </si>
  <si>
    <t>面试成绩</t>
  </si>
  <si>
    <t>面试总分（×50%）</t>
  </si>
  <si>
    <t>总成绩</t>
  </si>
  <si>
    <t>胡思维</t>
  </si>
  <si>
    <t>154020104115</t>
  </si>
  <si>
    <t>余清玲</t>
  </si>
  <si>
    <t>154230201505</t>
  </si>
  <si>
    <t>郑佳敏</t>
  </si>
  <si>
    <t>154230201601</t>
  </si>
  <si>
    <t>汪萍</t>
  </si>
  <si>
    <t>154010301617</t>
  </si>
  <si>
    <t>范玉婷</t>
  </si>
  <si>
    <t>154020104107</t>
  </si>
  <si>
    <t>汪慧慧</t>
  </si>
  <si>
    <t>154020104112</t>
  </si>
  <si>
    <t>朱琪</t>
  </si>
  <si>
    <t>154040105413</t>
  </si>
  <si>
    <t>卢荣荣</t>
  </si>
  <si>
    <t>154010301920</t>
  </si>
  <si>
    <t>胡紫薇</t>
  </si>
  <si>
    <t>154010301722</t>
  </si>
  <si>
    <t>柴小琴</t>
  </si>
  <si>
    <t>154060103316</t>
  </si>
  <si>
    <t>沈小丽</t>
  </si>
  <si>
    <t>154010301424</t>
  </si>
  <si>
    <t>彭正妹</t>
  </si>
  <si>
    <t>154010301811</t>
  </si>
  <si>
    <t>王瑱</t>
  </si>
  <si>
    <t>154020104121</t>
  </si>
  <si>
    <t>刘丽华</t>
  </si>
  <si>
    <t>154210101607</t>
  </si>
  <si>
    <t>陈亚婷</t>
  </si>
  <si>
    <t>154230201510</t>
  </si>
  <si>
    <t>赖小丽</t>
  </si>
  <si>
    <t>154010301410</t>
  </si>
  <si>
    <t>陈萍</t>
  </si>
  <si>
    <t>154230201404</t>
  </si>
  <si>
    <t>乐平市2024年教师招聘成绩表                            　　　　　　　　     (特岗初中地理）（招聘5人）</t>
  </si>
  <si>
    <t>周冰燕</t>
  </si>
  <si>
    <t>254010606105</t>
  </si>
  <si>
    <t>杜梦琦</t>
  </si>
  <si>
    <t>254010606015</t>
  </si>
  <si>
    <t>马婷娜</t>
  </si>
  <si>
    <t>254020105217</t>
  </si>
  <si>
    <t>余百惠</t>
  </si>
  <si>
    <t>254020105212</t>
  </si>
  <si>
    <t>徐雅梅</t>
  </si>
  <si>
    <t>254230203711</t>
  </si>
  <si>
    <t>尹象文</t>
  </si>
  <si>
    <t>254020105211</t>
  </si>
  <si>
    <t>张诗晨</t>
  </si>
  <si>
    <t>254020105215</t>
  </si>
  <si>
    <t>杨向昀</t>
  </si>
  <si>
    <t>254010606021</t>
  </si>
  <si>
    <t>江霞英</t>
  </si>
  <si>
    <t>254040106206</t>
  </si>
  <si>
    <t>刘育红</t>
  </si>
  <si>
    <t>254210104019</t>
  </si>
  <si>
    <t>李霞</t>
  </si>
  <si>
    <t>254010606112</t>
  </si>
  <si>
    <t>段紫婷</t>
  </si>
  <si>
    <t>254020105209</t>
  </si>
  <si>
    <t>汪雅情</t>
  </si>
  <si>
    <t>254020105219</t>
  </si>
  <si>
    <t>乐平市2024年教师招聘成绩表                            　　　　　　　　     (特岗初中化学）（招聘6人）</t>
  </si>
  <si>
    <t>李文婷</t>
  </si>
  <si>
    <t>254020105303</t>
  </si>
  <si>
    <t>汪慧敏</t>
  </si>
  <si>
    <t>254040106309</t>
  </si>
  <si>
    <t>谭瑞阳</t>
  </si>
  <si>
    <t>254020105304</t>
  </si>
  <si>
    <t>艾雨航</t>
  </si>
  <si>
    <t>254010202610</t>
  </si>
  <si>
    <t>钟岚馨</t>
  </si>
  <si>
    <t>254010202606</t>
  </si>
  <si>
    <t>黎发斌</t>
  </si>
  <si>
    <t>254020105319</t>
  </si>
  <si>
    <t>侯媛</t>
  </si>
  <si>
    <t>254010202720</t>
  </si>
  <si>
    <t>杨玲</t>
  </si>
  <si>
    <t>254250201103</t>
  </si>
  <si>
    <t>夏冰雪</t>
  </si>
  <si>
    <t>254020105309</t>
  </si>
  <si>
    <t>汪珍珍</t>
  </si>
  <si>
    <t>254020105305</t>
  </si>
  <si>
    <t>乐平市2024年教师招聘成绩表                            　　　　　　　　     (特岗初中历史）（招聘3人）</t>
  </si>
  <si>
    <t>金勤娥</t>
  </si>
  <si>
    <t>254020105101</t>
  </si>
  <si>
    <t>钟阳</t>
  </si>
  <si>
    <t>254020105005</t>
  </si>
  <si>
    <t>吴文斌</t>
  </si>
  <si>
    <t>254230203513</t>
  </si>
  <si>
    <t>黄玥</t>
  </si>
  <si>
    <t>254020105020</t>
  </si>
  <si>
    <t>江子怡</t>
  </si>
  <si>
    <t>254040106118</t>
  </si>
  <si>
    <t>方兰萍</t>
  </si>
  <si>
    <t>254230203607</t>
  </si>
  <si>
    <t>彭秋芳</t>
  </si>
  <si>
    <t>254020105013</t>
  </si>
  <si>
    <t>黄玉婷</t>
  </si>
  <si>
    <t>254020105028</t>
  </si>
  <si>
    <t>叶一平</t>
  </si>
  <si>
    <t>254230203603</t>
  </si>
  <si>
    <t>乐平市2024年教师招聘成绩表                            　　　　　　　　     (特岗初中生物）（招聘4人）</t>
  </si>
  <si>
    <t>1</t>
  </si>
  <si>
    <t>王行</t>
  </si>
  <si>
    <t>254040106528</t>
  </si>
  <si>
    <t>2</t>
  </si>
  <si>
    <t>李扬</t>
  </si>
  <si>
    <t>254010502920</t>
  </si>
  <si>
    <t>3</t>
  </si>
  <si>
    <t>安悦</t>
  </si>
  <si>
    <t>254040106506</t>
  </si>
  <si>
    <t>4</t>
  </si>
  <si>
    <t>黄颖彦</t>
  </si>
  <si>
    <t>254020105608</t>
  </si>
  <si>
    <t>5</t>
  </si>
  <si>
    <t>张栎楠</t>
  </si>
  <si>
    <t>254040106510</t>
  </si>
  <si>
    <t>6</t>
  </si>
  <si>
    <t>胡双颖</t>
  </si>
  <si>
    <t>254020105605</t>
  </si>
  <si>
    <t>7</t>
  </si>
  <si>
    <t>杨潇</t>
  </si>
  <si>
    <t>254010502724</t>
  </si>
  <si>
    <t>8</t>
  </si>
  <si>
    <t>梅甜甜</t>
  </si>
  <si>
    <t>254010502711</t>
  </si>
  <si>
    <t>9</t>
  </si>
  <si>
    <t>王静</t>
  </si>
  <si>
    <t>254010502716</t>
  </si>
  <si>
    <t>10</t>
  </si>
  <si>
    <t>王璐</t>
  </si>
  <si>
    <t>254010502916</t>
  </si>
  <si>
    <t>11</t>
  </si>
  <si>
    <t>罗丽霞</t>
  </si>
  <si>
    <t>254040106512</t>
  </si>
  <si>
    <t>12</t>
  </si>
  <si>
    <t>李婷</t>
  </si>
  <si>
    <t>254020105610</t>
  </si>
  <si>
    <t>乐平市2024年教师招聘成绩表                            　　　　　　　　     (特岗初中数学）（招聘7人）</t>
  </si>
  <si>
    <t>黄飘</t>
  </si>
  <si>
    <t>254060102914</t>
  </si>
  <si>
    <t>乐玉婷</t>
  </si>
  <si>
    <t>254020103007</t>
  </si>
  <si>
    <t>夏丽君</t>
  </si>
  <si>
    <t>254010302507</t>
  </si>
  <si>
    <t>文雯</t>
  </si>
  <si>
    <t>254040104422</t>
  </si>
  <si>
    <t>余晨</t>
  </si>
  <si>
    <t>254020103207</t>
  </si>
  <si>
    <t>魏婷</t>
  </si>
  <si>
    <t>254010302710</t>
  </si>
  <si>
    <t>周梦情</t>
  </si>
  <si>
    <t>254020102923</t>
  </si>
  <si>
    <t>吴金枝</t>
  </si>
  <si>
    <t>254020103214</t>
  </si>
  <si>
    <t>程素素</t>
  </si>
  <si>
    <t>254010302112</t>
  </si>
  <si>
    <t>谭莎莎</t>
  </si>
  <si>
    <t>254040104513</t>
  </si>
  <si>
    <t>朱崟</t>
  </si>
  <si>
    <t>254020102909</t>
  </si>
  <si>
    <t>王丹民</t>
  </si>
  <si>
    <t>254010302614</t>
  </si>
  <si>
    <t>13</t>
  </si>
  <si>
    <t>石芳</t>
  </si>
  <si>
    <t>254020103110</t>
  </si>
  <si>
    <t>14</t>
  </si>
  <si>
    <t>邵佳一</t>
  </si>
  <si>
    <t>254010302717</t>
  </si>
  <si>
    <t>15</t>
  </si>
  <si>
    <t>罗文亭</t>
  </si>
  <si>
    <t>254010302702</t>
  </si>
  <si>
    <t>16</t>
  </si>
  <si>
    <t>张雨含</t>
  </si>
  <si>
    <t>254020103209</t>
  </si>
  <si>
    <t>17</t>
  </si>
  <si>
    <t>彭兆聪</t>
  </si>
  <si>
    <t>254020102922</t>
  </si>
  <si>
    <t>乐平市2024年教师招聘成绩表                            　　　　　　　　     (特岗初中美术）（招聘3人）</t>
  </si>
  <si>
    <t>笔试总分（×16%）</t>
  </si>
  <si>
    <t>面试总分（×60%）</t>
  </si>
  <si>
    <t>匡梦琦</t>
  </si>
  <si>
    <t>254010102427</t>
  </si>
  <si>
    <t>何晶</t>
  </si>
  <si>
    <t>254010103004</t>
  </si>
  <si>
    <t>孙清霞</t>
  </si>
  <si>
    <t>254010102501</t>
  </si>
  <si>
    <t>徐雨婷</t>
  </si>
  <si>
    <t>254020104611</t>
  </si>
  <si>
    <t>章思龙</t>
  </si>
  <si>
    <t>254050102403</t>
  </si>
  <si>
    <t>彭梦丽</t>
  </si>
  <si>
    <t>254020104802</t>
  </si>
  <si>
    <t>舒龙怡</t>
  </si>
  <si>
    <t>254050102330</t>
  </si>
  <si>
    <t>石河琴</t>
  </si>
  <si>
    <t>254020104703</t>
  </si>
  <si>
    <t>邱琦</t>
  </si>
  <si>
    <t>254010102519</t>
  </si>
  <si>
    <t>黄琴</t>
  </si>
  <si>
    <t>254250200720</t>
  </si>
  <si>
    <t>乐平市2024年教师招聘成绩表                            　　　　　　　　     (特岗初中体育与健康）（招聘2人）</t>
  </si>
  <si>
    <t>李威</t>
  </si>
  <si>
    <t>254010605424</t>
  </si>
  <si>
    <t>阳志广</t>
  </si>
  <si>
    <t>254040105504</t>
  </si>
  <si>
    <t>李瑶</t>
  </si>
  <si>
    <t>254050102201</t>
  </si>
  <si>
    <t>陶贵敏</t>
  </si>
  <si>
    <t>254020104302</t>
  </si>
  <si>
    <t>邹云微</t>
  </si>
  <si>
    <t>254050102210</t>
  </si>
  <si>
    <t>乐平市2024年教师招聘成绩表                            　　　　　　　　     (特岗初中音乐）（招聘2人）</t>
  </si>
  <si>
    <t>彭晨辉</t>
  </si>
  <si>
    <t>254010101528</t>
  </si>
  <si>
    <t>刘汉乾</t>
  </si>
  <si>
    <t>254020104905</t>
  </si>
  <si>
    <t>李莎</t>
  </si>
  <si>
    <t>254020104909</t>
  </si>
  <si>
    <t>付盈盈</t>
  </si>
  <si>
    <t>254010101217</t>
  </si>
  <si>
    <t>潘嘉诚</t>
  </si>
  <si>
    <t>254010101211</t>
  </si>
  <si>
    <t>王畑甜</t>
  </si>
  <si>
    <t>254020104904</t>
  </si>
  <si>
    <t>乐平市2024年教师招聘成绩表                            　　　　　　　　     (特岗初中物理）（招聘6人）</t>
  </si>
  <si>
    <t>马乐忠</t>
  </si>
  <si>
    <t>254020105426</t>
  </si>
  <si>
    <t>石杰灵</t>
  </si>
  <si>
    <t>254020105501</t>
  </si>
  <si>
    <t>王泽斌</t>
  </si>
  <si>
    <t>254010202919</t>
  </si>
  <si>
    <t>吴敏敏</t>
  </si>
  <si>
    <t>254020105408</t>
  </si>
  <si>
    <t>朱文寿</t>
  </si>
  <si>
    <t>254010202908</t>
  </si>
  <si>
    <t>徐乐阳</t>
  </si>
  <si>
    <t>254020105508</t>
  </si>
  <si>
    <t>朱胜名</t>
  </si>
  <si>
    <t>254040106412</t>
  </si>
  <si>
    <t>邹琳</t>
  </si>
  <si>
    <t>254010203014</t>
  </si>
  <si>
    <t>邵婧琦</t>
  </si>
  <si>
    <t>254020105425</t>
  </si>
  <si>
    <t>孟秋景</t>
  </si>
  <si>
    <t>254020105410</t>
  </si>
  <si>
    <t>江美霞</t>
  </si>
  <si>
    <t>254020105404</t>
  </si>
  <si>
    <t>乐平市2024年教师招聘成绩表                            　　　　　　　　     (特岗初中心理健康教育）（招聘1人）</t>
  </si>
  <si>
    <t>刘雅雯</t>
  </si>
  <si>
    <t>254020105818</t>
  </si>
  <si>
    <t>宁诗琦</t>
  </si>
  <si>
    <t>254060104502</t>
  </si>
  <si>
    <t>程璐</t>
  </si>
  <si>
    <t>254020105822</t>
  </si>
  <si>
    <t>乐平市2024年教师招聘成绩表                            　　　　　　　　     (特岗初中英语）（招聘11人）</t>
  </si>
  <si>
    <t>谢灵灵</t>
  </si>
  <si>
    <t>254010604420</t>
  </si>
  <si>
    <t>方宜静</t>
  </si>
  <si>
    <t>254040104710</t>
  </si>
  <si>
    <t>陈乐梅</t>
  </si>
  <si>
    <t>254010604603</t>
  </si>
  <si>
    <t>胡溢</t>
  </si>
  <si>
    <t>254230200801</t>
  </si>
  <si>
    <t>王祯</t>
  </si>
  <si>
    <t>254010603630</t>
  </si>
  <si>
    <t>唐佳舒</t>
  </si>
  <si>
    <t>254010603504</t>
  </si>
  <si>
    <t>朱翠婷</t>
  </si>
  <si>
    <t>254020103409</t>
  </si>
  <si>
    <t>丁欣怡</t>
  </si>
  <si>
    <t>254010604127</t>
  </si>
  <si>
    <t>江慧</t>
  </si>
  <si>
    <t>254010603307</t>
  </si>
  <si>
    <t>程芳慧</t>
  </si>
  <si>
    <t>254020103529</t>
  </si>
  <si>
    <t>王思</t>
  </si>
  <si>
    <t>254010604329</t>
  </si>
  <si>
    <t>张惠悯</t>
  </si>
  <si>
    <t>254010604126</t>
  </si>
  <si>
    <t>周星</t>
  </si>
  <si>
    <t>254020103710</t>
  </si>
  <si>
    <t>张梦婷</t>
  </si>
  <si>
    <t>254230201209</t>
  </si>
  <si>
    <t>盛婉怡</t>
  </si>
  <si>
    <t>254020103814</t>
  </si>
  <si>
    <t>周一凡</t>
  </si>
  <si>
    <t>254040104917</t>
  </si>
  <si>
    <t>张薇</t>
  </si>
  <si>
    <t>254230201121</t>
  </si>
  <si>
    <t>18</t>
  </si>
  <si>
    <t>叶梦琳</t>
  </si>
  <si>
    <t>254230201321</t>
  </si>
  <si>
    <t>19</t>
  </si>
  <si>
    <t>陈淑娟</t>
  </si>
  <si>
    <t>254010603121</t>
  </si>
  <si>
    <t>20</t>
  </si>
  <si>
    <t>彭宝赢</t>
  </si>
  <si>
    <t>254020103801</t>
  </si>
  <si>
    <t>21</t>
  </si>
  <si>
    <t>叶颖</t>
  </si>
  <si>
    <t>254010603707</t>
  </si>
  <si>
    <t>22</t>
  </si>
  <si>
    <t>刘佳慧</t>
  </si>
  <si>
    <t>254040105213</t>
  </si>
  <si>
    <t>乐平市2024年教师招聘成绩表                            　　　　　　　　     (特岗初中语文）（招聘13人）</t>
  </si>
  <si>
    <t>汪玉琦</t>
  </si>
  <si>
    <t>254230200203</t>
  </si>
  <si>
    <t>胡渺婷</t>
  </si>
  <si>
    <t>254020102630</t>
  </si>
  <si>
    <t>余柳秀</t>
  </si>
  <si>
    <t>254020102430</t>
  </si>
  <si>
    <t>李媛媛</t>
  </si>
  <si>
    <t>254230200401</t>
  </si>
  <si>
    <t>华燕</t>
  </si>
  <si>
    <t>254010300929</t>
  </si>
  <si>
    <t>彭雅琴</t>
  </si>
  <si>
    <t>254020102805</t>
  </si>
  <si>
    <t>罗娇娇</t>
  </si>
  <si>
    <t>254010300902</t>
  </si>
  <si>
    <t>王璐瑶</t>
  </si>
  <si>
    <t>254020102413</t>
  </si>
  <si>
    <t>宋雅文</t>
  </si>
  <si>
    <t>254230200404</t>
  </si>
  <si>
    <t>余玉霞</t>
  </si>
  <si>
    <t>254020102808</t>
  </si>
  <si>
    <t>何静雯</t>
  </si>
  <si>
    <t>254040104230</t>
  </si>
  <si>
    <t>彭琬昱</t>
  </si>
  <si>
    <t>254020102708</t>
  </si>
  <si>
    <t>何雯雅</t>
  </si>
  <si>
    <t>254020102720</t>
  </si>
  <si>
    <t>汪永琪</t>
  </si>
  <si>
    <t>254060102708</t>
  </si>
  <si>
    <t>雷英姿</t>
  </si>
  <si>
    <t>254010300206</t>
  </si>
  <si>
    <t>吴丹萍</t>
  </si>
  <si>
    <t>254020102425</t>
  </si>
  <si>
    <t>余丽红</t>
  </si>
  <si>
    <t>254020102617</t>
  </si>
  <si>
    <t>时尚</t>
  </si>
  <si>
    <t>254020102717</t>
  </si>
  <si>
    <t>夏婧</t>
  </si>
  <si>
    <t>254250200203</t>
  </si>
  <si>
    <t>郑曾琦</t>
  </si>
  <si>
    <t>254230200103</t>
  </si>
  <si>
    <t>王欣</t>
  </si>
  <si>
    <t>254040104120</t>
  </si>
  <si>
    <t>吴萍</t>
  </si>
  <si>
    <t>254020102802</t>
  </si>
  <si>
    <t>23</t>
  </si>
  <si>
    <t>张茜</t>
  </si>
  <si>
    <t>254040104304</t>
  </si>
  <si>
    <t>24</t>
  </si>
  <si>
    <t>叶莲琪</t>
  </si>
  <si>
    <t>254010300814</t>
  </si>
  <si>
    <t>25</t>
  </si>
  <si>
    <t>曾玥</t>
  </si>
  <si>
    <t>254040104318</t>
  </si>
  <si>
    <t>26</t>
  </si>
  <si>
    <t>张莉颖</t>
  </si>
  <si>
    <t>254060102629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</si>
</sst>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8"/>
      <name val="长城黑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protection locked="0"/>
    </xf>
    <xf numFmtId="0" fontId="27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L11" sqref="L11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16"/>
    <col min="7" max="7" width="11.75" customWidth="1"/>
    <col min="8" max="8" width="12.8833333333333" customWidth="1"/>
  </cols>
  <sheetData>
    <row r="1" ht="61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7">
        <v>1</v>
      </c>
      <c r="B3" s="10" t="s">
        <v>9</v>
      </c>
      <c r="C3" s="10" t="s">
        <v>10</v>
      </c>
      <c r="D3" s="11">
        <v>219</v>
      </c>
      <c r="E3" s="18">
        <f>D3*0.2</f>
        <v>43.8</v>
      </c>
      <c r="F3" s="18">
        <v>88</v>
      </c>
      <c r="G3" s="18">
        <f>F3*0.5</f>
        <v>44</v>
      </c>
      <c r="H3" s="18">
        <f>E3+G3</f>
        <v>87.8</v>
      </c>
    </row>
    <row r="4" s="1" customFormat="1" ht="40" customHeight="1" spans="1:8">
      <c r="A4" s="17">
        <v>2</v>
      </c>
      <c r="B4" s="10" t="s">
        <v>11</v>
      </c>
      <c r="C4" s="10" t="s">
        <v>12</v>
      </c>
      <c r="D4" s="11">
        <v>214.5</v>
      </c>
      <c r="E4" s="18">
        <f>D4*0.2</f>
        <v>42.9</v>
      </c>
      <c r="F4" s="18">
        <v>87.6</v>
      </c>
      <c r="G4" s="18">
        <f>F4*0.5</f>
        <v>43.8</v>
      </c>
      <c r="H4" s="18">
        <f>E4+G4</f>
        <v>86.7</v>
      </c>
    </row>
    <row r="5" s="1" customFormat="1" ht="40" customHeight="1" spans="1:8">
      <c r="A5" s="17">
        <v>3</v>
      </c>
      <c r="B5" s="10" t="s">
        <v>13</v>
      </c>
      <c r="C5" s="10" t="s">
        <v>14</v>
      </c>
      <c r="D5" s="11">
        <v>213</v>
      </c>
      <c r="E5" s="18">
        <f>D5*0.2</f>
        <v>42.6</v>
      </c>
      <c r="F5" s="18">
        <v>88.03</v>
      </c>
      <c r="G5" s="18">
        <f>F5*0.5</f>
        <v>44.015</v>
      </c>
      <c r="H5" s="18">
        <f>E5+G5</f>
        <v>86.615</v>
      </c>
    </row>
    <row r="6" s="1" customFormat="1" ht="40" customHeight="1" spans="1:8">
      <c r="A6" s="17">
        <v>4</v>
      </c>
      <c r="B6" s="10" t="s">
        <v>15</v>
      </c>
      <c r="C6" s="10" t="s">
        <v>16</v>
      </c>
      <c r="D6" s="11">
        <v>213</v>
      </c>
      <c r="E6" s="18">
        <f>D6*0.2</f>
        <v>42.6</v>
      </c>
      <c r="F6" s="18">
        <v>87.7</v>
      </c>
      <c r="G6" s="18">
        <f>F6*0.5</f>
        <v>43.85</v>
      </c>
      <c r="H6" s="18">
        <f>E6+G6</f>
        <v>86.45</v>
      </c>
    </row>
    <row r="7" s="1" customFormat="1" ht="40" customHeight="1" spans="1:8">
      <c r="A7" s="17">
        <v>5</v>
      </c>
      <c r="B7" s="10" t="s">
        <v>17</v>
      </c>
      <c r="C7" s="10" t="s">
        <v>18</v>
      </c>
      <c r="D7" s="11">
        <v>215.5</v>
      </c>
      <c r="E7" s="18">
        <f>D7*0.2</f>
        <v>43.1</v>
      </c>
      <c r="F7" s="18">
        <v>85.57</v>
      </c>
      <c r="G7" s="18">
        <f>F7*0.5</f>
        <v>42.785</v>
      </c>
      <c r="H7" s="18">
        <f>E7+G7</f>
        <v>85.885</v>
      </c>
    </row>
    <row r="8" s="1" customFormat="1" ht="40" customHeight="1" spans="1:8">
      <c r="A8" s="17">
        <v>6</v>
      </c>
      <c r="B8" s="10" t="s">
        <v>19</v>
      </c>
      <c r="C8" s="10" t="s">
        <v>20</v>
      </c>
      <c r="D8" s="11">
        <v>208</v>
      </c>
      <c r="E8" s="18">
        <f>D8*0.2</f>
        <v>41.6</v>
      </c>
      <c r="F8" s="18">
        <v>87.67</v>
      </c>
      <c r="G8" s="18">
        <f>F8*0.5</f>
        <v>43.835</v>
      </c>
      <c r="H8" s="18">
        <f>E8+G8</f>
        <v>85.435</v>
      </c>
    </row>
    <row r="9" s="1" customFormat="1" ht="40" customHeight="1" spans="1:8">
      <c r="A9" s="17">
        <v>7</v>
      </c>
      <c r="B9" s="10" t="s">
        <v>21</v>
      </c>
      <c r="C9" s="10" t="s">
        <v>22</v>
      </c>
      <c r="D9" s="11">
        <v>210.5</v>
      </c>
      <c r="E9" s="18">
        <f>D9*0.2</f>
        <v>42.1</v>
      </c>
      <c r="F9" s="18">
        <v>86.6</v>
      </c>
      <c r="G9" s="18">
        <f>F9*0.5</f>
        <v>43.3</v>
      </c>
      <c r="H9" s="18">
        <f>E9+G9</f>
        <v>85.4</v>
      </c>
    </row>
    <row r="10" s="1" customFormat="1" ht="40" customHeight="1" spans="1:8">
      <c r="A10" s="17">
        <v>8</v>
      </c>
      <c r="B10" s="10" t="s">
        <v>23</v>
      </c>
      <c r="C10" s="10" t="s">
        <v>24</v>
      </c>
      <c r="D10" s="11">
        <v>206</v>
      </c>
      <c r="E10" s="18">
        <f>D10*0.2</f>
        <v>41.2</v>
      </c>
      <c r="F10" s="18">
        <v>88.13</v>
      </c>
      <c r="G10" s="18">
        <f>F10*0.5</f>
        <v>44.065</v>
      </c>
      <c r="H10" s="18">
        <f>E10+G10</f>
        <v>85.265</v>
      </c>
    </row>
    <row r="11" s="1" customFormat="1" ht="40" customHeight="1" spans="1:8">
      <c r="A11" s="17">
        <v>9</v>
      </c>
      <c r="B11" s="10" t="s">
        <v>25</v>
      </c>
      <c r="C11" s="10" t="s">
        <v>26</v>
      </c>
      <c r="D11" s="11">
        <v>211.5</v>
      </c>
      <c r="E11" s="18">
        <f>D11*0.2</f>
        <v>42.3</v>
      </c>
      <c r="F11" s="18">
        <v>84.9</v>
      </c>
      <c r="G11" s="18">
        <f>F11*0.5</f>
        <v>42.45</v>
      </c>
      <c r="H11" s="18">
        <f>E11+G11</f>
        <v>84.75</v>
      </c>
    </row>
    <row r="12" s="1" customFormat="1" ht="40" customHeight="1" spans="1:8">
      <c r="A12" s="17">
        <v>10</v>
      </c>
      <c r="B12" s="10" t="s">
        <v>27</v>
      </c>
      <c r="C12" s="10" t="s">
        <v>28</v>
      </c>
      <c r="D12" s="11">
        <v>203.5</v>
      </c>
      <c r="E12" s="18">
        <f>D12*0.2</f>
        <v>40.7</v>
      </c>
      <c r="F12" s="18">
        <v>87.4</v>
      </c>
      <c r="G12" s="18">
        <f>F12*0.5</f>
        <v>43.7</v>
      </c>
      <c r="H12" s="18">
        <f>E12+G12</f>
        <v>84.4</v>
      </c>
    </row>
    <row r="13" s="1" customFormat="1" ht="40" customHeight="1" spans="1:8">
      <c r="A13" s="17">
        <v>11</v>
      </c>
      <c r="B13" s="10" t="s">
        <v>29</v>
      </c>
      <c r="C13" s="10" t="s">
        <v>30</v>
      </c>
      <c r="D13" s="11">
        <v>200.5</v>
      </c>
      <c r="E13" s="18">
        <f>D13*0.2</f>
        <v>40.1</v>
      </c>
      <c r="F13" s="18">
        <v>88.27</v>
      </c>
      <c r="G13" s="18">
        <f>F13*0.5</f>
        <v>44.135</v>
      </c>
      <c r="H13" s="18">
        <f>E13+G13</f>
        <v>84.235</v>
      </c>
    </row>
    <row r="14" s="1" customFormat="1" ht="40" customHeight="1" spans="1:8">
      <c r="A14" s="17">
        <v>12</v>
      </c>
      <c r="B14" s="10" t="s">
        <v>31</v>
      </c>
      <c r="C14" s="10" t="s">
        <v>32</v>
      </c>
      <c r="D14" s="11">
        <v>201</v>
      </c>
      <c r="E14" s="18">
        <f>D14*0.2</f>
        <v>40.2</v>
      </c>
      <c r="F14" s="18">
        <v>87.93</v>
      </c>
      <c r="G14" s="18">
        <f>F14*0.5</f>
        <v>43.965</v>
      </c>
      <c r="H14" s="18">
        <f>E14+G14</f>
        <v>84.165</v>
      </c>
    </row>
    <row r="15" s="1" customFormat="1" ht="40" customHeight="1" spans="1:8">
      <c r="A15" s="17">
        <v>13</v>
      </c>
      <c r="B15" s="10" t="s">
        <v>33</v>
      </c>
      <c r="C15" s="10" t="s">
        <v>34</v>
      </c>
      <c r="D15" s="11">
        <v>202.5</v>
      </c>
      <c r="E15" s="18">
        <f>D15*0.2</f>
        <v>40.5</v>
      </c>
      <c r="F15" s="18">
        <v>87.2</v>
      </c>
      <c r="G15" s="18">
        <f>F15*0.5</f>
        <v>43.6</v>
      </c>
      <c r="H15" s="18">
        <f>E15+G15</f>
        <v>84.1</v>
      </c>
    </row>
    <row r="16" s="1" customFormat="1" ht="40" customHeight="1" spans="1:8">
      <c r="A16" s="17">
        <v>14</v>
      </c>
      <c r="B16" s="10" t="s">
        <v>35</v>
      </c>
      <c r="C16" s="10" t="s">
        <v>36</v>
      </c>
      <c r="D16" s="11">
        <v>204</v>
      </c>
      <c r="E16" s="18">
        <f>D16*0.2</f>
        <v>40.8</v>
      </c>
      <c r="F16" s="18">
        <v>86.07</v>
      </c>
      <c r="G16" s="18">
        <f>F16*0.5</f>
        <v>43.035</v>
      </c>
      <c r="H16" s="18">
        <f>E16+G16</f>
        <v>83.835</v>
      </c>
    </row>
    <row r="17" s="1" customFormat="1" ht="40" customHeight="1" spans="1:8">
      <c r="A17" s="17">
        <v>15</v>
      </c>
      <c r="B17" s="10" t="s">
        <v>37</v>
      </c>
      <c r="C17" s="10" t="s">
        <v>38</v>
      </c>
      <c r="D17" s="11">
        <v>207</v>
      </c>
      <c r="E17" s="18">
        <f>D17*0.2</f>
        <v>41.4</v>
      </c>
      <c r="F17" s="18">
        <v>84.17</v>
      </c>
      <c r="G17" s="18">
        <f>F17*0.5</f>
        <v>42.085</v>
      </c>
      <c r="H17" s="18">
        <f>E17+G17</f>
        <v>83.485</v>
      </c>
    </row>
    <row r="18" s="1" customFormat="1" ht="40" customHeight="1" spans="1:8">
      <c r="A18" s="17">
        <v>16</v>
      </c>
      <c r="B18" s="10" t="s">
        <v>39</v>
      </c>
      <c r="C18" s="10" t="s">
        <v>40</v>
      </c>
      <c r="D18" s="11">
        <v>199</v>
      </c>
      <c r="E18" s="18">
        <f>D18*0.2</f>
        <v>39.8</v>
      </c>
      <c r="F18" s="18">
        <v>86.8</v>
      </c>
      <c r="G18" s="18">
        <f>F18*0.5</f>
        <v>43.4</v>
      </c>
      <c r="H18" s="18">
        <f>E18+G18</f>
        <v>83.2</v>
      </c>
    </row>
    <row r="19" s="1" customFormat="1" ht="40" customHeight="1" spans="1:8">
      <c r="A19" s="17">
        <v>17</v>
      </c>
      <c r="B19" s="10" t="s">
        <v>41</v>
      </c>
      <c r="C19" s="10" t="s">
        <v>42</v>
      </c>
      <c r="D19" s="11">
        <v>200</v>
      </c>
      <c r="E19" s="18">
        <f>D19*0.2</f>
        <v>40</v>
      </c>
      <c r="F19" s="18">
        <v>85.47</v>
      </c>
      <c r="G19" s="18">
        <f>F19*0.5</f>
        <v>42.735</v>
      </c>
      <c r="H19" s="18">
        <f>E19+G19</f>
        <v>82.735</v>
      </c>
    </row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  <row r="39" s="1" customFormat="1" ht="40" customHeight="1"/>
  </sheetData>
  <sortState ref="A3:H19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N7" sqref="N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234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 t="s">
        <v>111</v>
      </c>
      <c r="B3" s="10" t="s">
        <v>235</v>
      </c>
      <c r="C3" s="10" t="s">
        <v>236</v>
      </c>
      <c r="D3" s="11">
        <v>192.5</v>
      </c>
      <c r="E3" s="12">
        <f>D3*0.2</f>
        <v>38.5</v>
      </c>
      <c r="F3" s="12">
        <v>83.23</v>
      </c>
      <c r="G3" s="12">
        <f>F3*0.5</f>
        <v>41.615</v>
      </c>
      <c r="H3" s="12">
        <f>E3+G3</f>
        <v>80.115</v>
      </c>
    </row>
    <row r="4" s="1" customFormat="1" ht="40" customHeight="1" spans="1:8">
      <c r="A4" s="10" t="s">
        <v>114</v>
      </c>
      <c r="B4" s="10" t="s">
        <v>237</v>
      </c>
      <c r="C4" s="10" t="s">
        <v>238</v>
      </c>
      <c r="D4" s="11">
        <v>187.5</v>
      </c>
      <c r="E4" s="12">
        <f>D4*0.2</f>
        <v>37.5</v>
      </c>
      <c r="F4" s="12">
        <v>84.5</v>
      </c>
      <c r="G4" s="12">
        <f>F4*0.5</f>
        <v>42.25</v>
      </c>
      <c r="H4" s="12">
        <f>E4+G4</f>
        <v>79.75</v>
      </c>
    </row>
    <row r="5" s="1" customFormat="1" ht="40" customHeight="1" spans="1:8">
      <c r="A5" s="10" t="s">
        <v>117</v>
      </c>
      <c r="B5" s="10" t="s">
        <v>239</v>
      </c>
      <c r="C5" s="10" t="s">
        <v>240</v>
      </c>
      <c r="D5" s="11">
        <v>184.5</v>
      </c>
      <c r="E5" s="12">
        <f>D5*0.2</f>
        <v>36.9</v>
      </c>
      <c r="F5" s="12">
        <v>84.17</v>
      </c>
      <c r="G5" s="12">
        <f>F5*0.5</f>
        <v>42.085</v>
      </c>
      <c r="H5" s="12">
        <f>E5+G5</f>
        <v>78.985</v>
      </c>
    </row>
    <row r="6" s="1" customFormat="1" ht="40" customHeight="1" spans="1:8">
      <c r="A6" s="10" t="s">
        <v>120</v>
      </c>
      <c r="B6" s="10" t="s">
        <v>241</v>
      </c>
      <c r="C6" s="10" t="s">
        <v>242</v>
      </c>
      <c r="D6" s="11">
        <v>172.5</v>
      </c>
      <c r="E6" s="12">
        <f>D6*0.2</f>
        <v>34.5</v>
      </c>
      <c r="F6" s="12">
        <v>86.27</v>
      </c>
      <c r="G6" s="12">
        <f>F6*0.5</f>
        <v>43.135</v>
      </c>
      <c r="H6" s="12">
        <f>E6+G6</f>
        <v>77.635</v>
      </c>
    </row>
    <row r="7" s="1" customFormat="1" ht="40" customHeight="1" spans="1:8">
      <c r="A7" s="10" t="s">
        <v>123</v>
      </c>
      <c r="B7" s="10" t="s">
        <v>243</v>
      </c>
      <c r="C7" s="10" t="s">
        <v>244</v>
      </c>
      <c r="D7" s="11">
        <v>170</v>
      </c>
      <c r="E7" s="12">
        <f>D7*0.2</f>
        <v>34</v>
      </c>
      <c r="F7" s="12">
        <v>85.03</v>
      </c>
      <c r="G7" s="12">
        <f>F7*0.5</f>
        <v>42.515</v>
      </c>
      <c r="H7" s="12">
        <f>E7+G7</f>
        <v>76.515</v>
      </c>
    </row>
    <row r="8" s="1" customFormat="1" ht="40" customHeight="1" spans="1:8">
      <c r="A8" s="10" t="s">
        <v>126</v>
      </c>
      <c r="B8" s="10" t="s">
        <v>245</v>
      </c>
      <c r="C8" s="10" t="s">
        <v>246</v>
      </c>
      <c r="D8" s="11">
        <v>163</v>
      </c>
      <c r="E8" s="12">
        <f>D8*0.2</f>
        <v>32.6</v>
      </c>
      <c r="F8" s="12">
        <v>84.77</v>
      </c>
      <c r="G8" s="12">
        <f>F8*0.5</f>
        <v>42.385</v>
      </c>
      <c r="H8" s="12">
        <f>E8+G8</f>
        <v>74.985</v>
      </c>
    </row>
    <row r="9" s="1" customFormat="1" ht="40" customHeight="1" spans="1:8">
      <c r="A9" s="10" t="s">
        <v>129</v>
      </c>
      <c r="B9" s="10" t="s">
        <v>247</v>
      </c>
      <c r="C9" s="10" t="s">
        <v>248</v>
      </c>
      <c r="D9" s="11">
        <v>155.5</v>
      </c>
      <c r="E9" s="12">
        <f>D9*0.2</f>
        <v>31.1</v>
      </c>
      <c r="F9" s="12">
        <v>83.87</v>
      </c>
      <c r="G9" s="12">
        <f>F9*0.5</f>
        <v>41.935</v>
      </c>
      <c r="H9" s="12">
        <f>E9+G9</f>
        <v>73.035</v>
      </c>
    </row>
    <row r="10" s="1" customFormat="1" ht="40" customHeight="1" spans="1:8">
      <c r="A10" s="10" t="s">
        <v>132</v>
      </c>
      <c r="B10" s="10" t="s">
        <v>249</v>
      </c>
      <c r="C10" s="10" t="s">
        <v>250</v>
      </c>
      <c r="D10" s="11">
        <v>149</v>
      </c>
      <c r="E10" s="12">
        <f>D10*0.2</f>
        <v>29.8</v>
      </c>
      <c r="F10" s="12">
        <v>84.8</v>
      </c>
      <c r="G10" s="12">
        <f>F10*0.5</f>
        <v>42.4</v>
      </c>
      <c r="H10" s="12">
        <f>E10+G10</f>
        <v>72.2</v>
      </c>
    </row>
    <row r="11" s="1" customFormat="1" ht="40" customHeight="1" spans="1:8">
      <c r="A11" s="10" t="s">
        <v>135</v>
      </c>
      <c r="B11" s="10" t="s">
        <v>251</v>
      </c>
      <c r="C11" s="10" t="s">
        <v>252</v>
      </c>
      <c r="D11" s="11">
        <v>147.5</v>
      </c>
      <c r="E11" s="12">
        <f>D11*0.2</f>
        <v>29.5</v>
      </c>
      <c r="F11" s="12">
        <v>85.23</v>
      </c>
      <c r="G11" s="12">
        <f>F11*0.5</f>
        <v>42.615</v>
      </c>
      <c r="H11" s="12">
        <f>E11+G11</f>
        <v>72.115</v>
      </c>
    </row>
    <row r="12" s="1" customFormat="1" ht="40" customHeight="1" spans="1:8">
      <c r="A12" s="10" t="s">
        <v>138</v>
      </c>
      <c r="B12" s="10" t="s">
        <v>253</v>
      </c>
      <c r="C12" s="10" t="s">
        <v>254</v>
      </c>
      <c r="D12" s="11">
        <v>182.5</v>
      </c>
      <c r="E12" s="12">
        <f>D12*0.2</f>
        <v>36.5</v>
      </c>
      <c r="F12" s="12">
        <v>0</v>
      </c>
      <c r="G12" s="12">
        <f>F12*0.5</f>
        <v>0</v>
      </c>
      <c r="H12" s="12">
        <f>E12+G12</f>
        <v>36.5</v>
      </c>
    </row>
    <row r="13" s="1" customFormat="1" ht="40" customHeight="1" spans="1:8">
      <c r="A13" s="10" t="s">
        <v>141</v>
      </c>
      <c r="B13" s="10" t="s">
        <v>255</v>
      </c>
      <c r="C13" s="10" t="s">
        <v>256</v>
      </c>
      <c r="D13" s="11">
        <v>151</v>
      </c>
      <c r="E13" s="12">
        <f>D13*0.2</f>
        <v>30.2</v>
      </c>
      <c r="F13" s="12">
        <v>0</v>
      </c>
      <c r="G13" s="12">
        <f>F13*0.5</f>
        <v>0</v>
      </c>
      <c r="H13" s="12">
        <f>E13+G13</f>
        <v>30.2</v>
      </c>
    </row>
    <row r="14" s="1" customFormat="1" ht="40" customHeight="1"/>
    <row r="15" s="1" customFormat="1" ht="40" customHeight="1"/>
  </sheetData>
  <sortState ref="A3:H13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P7" sqref="P7"/>
    </sheetView>
  </sheetViews>
  <sheetFormatPr defaultColWidth="9" defaultRowHeight="13.5" outlineLevelRow="6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257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 t="s">
        <v>111</v>
      </c>
      <c r="B3" s="10" t="s">
        <v>258</v>
      </c>
      <c r="C3" s="10" t="s">
        <v>259</v>
      </c>
      <c r="D3" s="11">
        <v>217</v>
      </c>
      <c r="E3" s="12">
        <f>D3*0.2</f>
        <v>43.4</v>
      </c>
      <c r="F3" s="12">
        <v>88.33</v>
      </c>
      <c r="G3" s="12">
        <f>F3*0.5</f>
        <v>44.165</v>
      </c>
      <c r="H3" s="12">
        <f>E3+G3</f>
        <v>87.565</v>
      </c>
    </row>
    <row r="4" s="1" customFormat="1" ht="40" customHeight="1" spans="1:8">
      <c r="A4" s="10" t="s">
        <v>114</v>
      </c>
      <c r="B4" s="10" t="s">
        <v>260</v>
      </c>
      <c r="C4" s="10" t="s">
        <v>261</v>
      </c>
      <c r="D4" s="11">
        <v>213</v>
      </c>
      <c r="E4" s="12">
        <f>D4*0.2</f>
        <v>42.6</v>
      </c>
      <c r="F4" s="13">
        <v>85.5</v>
      </c>
      <c r="G4" s="12">
        <f>F4*0.5</f>
        <v>42.75</v>
      </c>
      <c r="H4" s="12">
        <f>E4+G4</f>
        <v>85.35</v>
      </c>
    </row>
    <row r="5" s="1" customFormat="1" ht="40" customHeight="1" spans="1:8">
      <c r="A5" s="10" t="s">
        <v>117</v>
      </c>
      <c r="B5" s="10" t="s">
        <v>262</v>
      </c>
      <c r="C5" s="10" t="s">
        <v>263</v>
      </c>
      <c r="D5" s="11">
        <v>203.5</v>
      </c>
      <c r="E5" s="12">
        <f>D5*0.2</f>
        <v>40.7</v>
      </c>
      <c r="F5" s="13">
        <v>86.23</v>
      </c>
      <c r="G5" s="12">
        <f>F5*0.5</f>
        <v>43.115</v>
      </c>
      <c r="H5" s="12">
        <f>E5+G5</f>
        <v>83.815</v>
      </c>
    </row>
    <row r="6" s="1" customFormat="1" ht="40" customHeight="1"/>
    <row r="7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O11" sqref="O11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264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 t="s">
        <v>111</v>
      </c>
      <c r="B3" s="10" t="s">
        <v>265</v>
      </c>
      <c r="C3" s="10" t="s">
        <v>266</v>
      </c>
      <c r="D3" s="11">
        <v>218</v>
      </c>
      <c r="E3" s="12">
        <f>D3*0.2</f>
        <v>43.6</v>
      </c>
      <c r="F3" s="13">
        <v>87.77</v>
      </c>
      <c r="G3" s="12">
        <f>F3*0.5</f>
        <v>43.885</v>
      </c>
      <c r="H3" s="12">
        <f>E3+G3</f>
        <v>87.485</v>
      </c>
    </row>
    <row r="4" s="1" customFormat="1" ht="40" customHeight="1" spans="1:8">
      <c r="A4" s="10" t="s">
        <v>114</v>
      </c>
      <c r="B4" s="10" t="s">
        <v>267</v>
      </c>
      <c r="C4" s="10" t="s">
        <v>268</v>
      </c>
      <c r="D4" s="11">
        <v>210.5</v>
      </c>
      <c r="E4" s="12">
        <f>D4*0.2</f>
        <v>42.1</v>
      </c>
      <c r="F4" s="13">
        <v>88.1</v>
      </c>
      <c r="G4" s="12">
        <f>F4*0.5</f>
        <v>44.05</v>
      </c>
      <c r="H4" s="12">
        <f>E4+G4</f>
        <v>86.15</v>
      </c>
    </row>
    <row r="5" s="1" customFormat="1" ht="40" customHeight="1" spans="1:8">
      <c r="A5" s="10" t="s">
        <v>117</v>
      </c>
      <c r="B5" s="10" t="s">
        <v>269</v>
      </c>
      <c r="C5" s="10" t="s">
        <v>270</v>
      </c>
      <c r="D5" s="11">
        <v>206.5</v>
      </c>
      <c r="E5" s="12">
        <f>D5*0.2</f>
        <v>41.3</v>
      </c>
      <c r="F5" s="13">
        <v>89.03</v>
      </c>
      <c r="G5" s="12">
        <f>F5*0.5</f>
        <v>44.515</v>
      </c>
      <c r="H5" s="12">
        <f>E5+G5</f>
        <v>85.815</v>
      </c>
    </row>
    <row r="6" s="1" customFormat="1" ht="40" customHeight="1" spans="1:8">
      <c r="A6" s="10" t="s">
        <v>120</v>
      </c>
      <c r="B6" s="10" t="s">
        <v>271</v>
      </c>
      <c r="C6" s="10" t="s">
        <v>272</v>
      </c>
      <c r="D6" s="11">
        <v>205</v>
      </c>
      <c r="E6" s="12">
        <f>D6*0.2</f>
        <v>41</v>
      </c>
      <c r="F6" s="13">
        <v>88.07</v>
      </c>
      <c r="G6" s="12">
        <f>F6*0.5</f>
        <v>44.035</v>
      </c>
      <c r="H6" s="12">
        <f>E6+G6</f>
        <v>85.035</v>
      </c>
    </row>
    <row r="7" s="1" customFormat="1" ht="40" customHeight="1" spans="1:8">
      <c r="A7" s="10" t="s">
        <v>123</v>
      </c>
      <c r="B7" s="10" t="s">
        <v>273</v>
      </c>
      <c r="C7" s="10" t="s">
        <v>274</v>
      </c>
      <c r="D7" s="11">
        <v>202</v>
      </c>
      <c r="E7" s="12">
        <f>D7*0.2</f>
        <v>40.4</v>
      </c>
      <c r="F7" s="13">
        <v>88.03</v>
      </c>
      <c r="G7" s="12">
        <f>F7*0.5</f>
        <v>44.015</v>
      </c>
      <c r="H7" s="12">
        <f>E7+G7</f>
        <v>84.415</v>
      </c>
    </row>
    <row r="8" ht="40" customHeight="1" spans="1:8">
      <c r="A8" s="10" t="s">
        <v>126</v>
      </c>
      <c r="B8" s="10" t="s">
        <v>275</v>
      </c>
      <c r="C8" s="10" t="s">
        <v>276</v>
      </c>
      <c r="D8" s="11">
        <v>207</v>
      </c>
      <c r="E8" s="12">
        <f>D8*0.2</f>
        <v>41.4</v>
      </c>
      <c r="F8" s="13">
        <v>85.57</v>
      </c>
      <c r="G8" s="12">
        <f>F8*0.5</f>
        <v>42.785</v>
      </c>
      <c r="H8" s="12">
        <f>E8+G8</f>
        <v>84.185</v>
      </c>
    </row>
    <row r="9" ht="40" customHeight="1" spans="1:8">
      <c r="A9" s="10" t="s">
        <v>129</v>
      </c>
      <c r="B9" s="10" t="s">
        <v>277</v>
      </c>
      <c r="C9" s="10" t="s">
        <v>278</v>
      </c>
      <c r="D9" s="11">
        <v>201.5</v>
      </c>
      <c r="E9" s="12">
        <f>D9*0.2</f>
        <v>40.3</v>
      </c>
      <c r="F9" s="13">
        <v>87.63</v>
      </c>
      <c r="G9" s="12">
        <f>F9*0.5</f>
        <v>43.815</v>
      </c>
      <c r="H9" s="12">
        <f>E9+G9</f>
        <v>84.115</v>
      </c>
    </row>
    <row r="10" ht="40" customHeight="1" spans="1:8">
      <c r="A10" s="10" t="s">
        <v>132</v>
      </c>
      <c r="B10" s="10" t="s">
        <v>279</v>
      </c>
      <c r="C10" s="10" t="s">
        <v>280</v>
      </c>
      <c r="D10" s="11">
        <v>201</v>
      </c>
      <c r="E10" s="12">
        <f>D10*0.2</f>
        <v>40.2</v>
      </c>
      <c r="F10" s="13">
        <v>87.67</v>
      </c>
      <c r="G10" s="12">
        <f>F10*0.5</f>
        <v>43.835</v>
      </c>
      <c r="H10" s="12">
        <f>E10+G10</f>
        <v>84.035</v>
      </c>
    </row>
    <row r="11" ht="40" customHeight="1" spans="1:8">
      <c r="A11" s="10" t="s">
        <v>135</v>
      </c>
      <c r="B11" s="10" t="s">
        <v>281</v>
      </c>
      <c r="C11" s="10" t="s">
        <v>282</v>
      </c>
      <c r="D11" s="11">
        <v>197</v>
      </c>
      <c r="E11" s="12">
        <f>D11*0.2</f>
        <v>39.4</v>
      </c>
      <c r="F11" s="13">
        <v>88.23</v>
      </c>
      <c r="G11" s="12">
        <f>F11*0.5</f>
        <v>44.115</v>
      </c>
      <c r="H11" s="12">
        <f>E11+G11</f>
        <v>83.515</v>
      </c>
    </row>
    <row r="12" ht="40" customHeight="1" spans="1:8">
      <c r="A12" s="10" t="s">
        <v>138</v>
      </c>
      <c r="B12" s="10" t="s">
        <v>283</v>
      </c>
      <c r="C12" s="10" t="s">
        <v>284</v>
      </c>
      <c r="D12" s="11">
        <v>195</v>
      </c>
      <c r="E12" s="12">
        <f>D12*0.2</f>
        <v>39</v>
      </c>
      <c r="F12" s="13">
        <v>88.73</v>
      </c>
      <c r="G12" s="12">
        <f>F12*0.5</f>
        <v>44.365</v>
      </c>
      <c r="H12" s="12">
        <f>E12+G12</f>
        <v>83.365</v>
      </c>
    </row>
    <row r="13" ht="40" customHeight="1" spans="1:8">
      <c r="A13" s="10" t="s">
        <v>141</v>
      </c>
      <c r="B13" s="10" t="s">
        <v>285</v>
      </c>
      <c r="C13" s="10" t="s">
        <v>286</v>
      </c>
      <c r="D13" s="11">
        <v>200</v>
      </c>
      <c r="E13" s="12">
        <f>D13*0.2</f>
        <v>40</v>
      </c>
      <c r="F13" s="13">
        <v>86.17</v>
      </c>
      <c r="G13" s="12">
        <f>F13*0.5</f>
        <v>43.085</v>
      </c>
      <c r="H13" s="12">
        <f>E13+G13</f>
        <v>83.085</v>
      </c>
    </row>
    <row r="14" ht="40" customHeight="1" spans="1:8">
      <c r="A14" s="10" t="s">
        <v>144</v>
      </c>
      <c r="B14" s="10" t="s">
        <v>287</v>
      </c>
      <c r="C14" s="10" t="s">
        <v>288</v>
      </c>
      <c r="D14" s="11">
        <v>197</v>
      </c>
      <c r="E14" s="12">
        <f>D14*0.2</f>
        <v>39.4</v>
      </c>
      <c r="F14" s="13">
        <v>87.17</v>
      </c>
      <c r="G14" s="12">
        <f>F14*0.5</f>
        <v>43.585</v>
      </c>
      <c r="H14" s="12">
        <f>E14+G14</f>
        <v>82.985</v>
      </c>
    </row>
    <row r="15" ht="40" customHeight="1" spans="1:8">
      <c r="A15" s="10" t="s">
        <v>172</v>
      </c>
      <c r="B15" s="10" t="s">
        <v>289</v>
      </c>
      <c r="C15" s="10" t="s">
        <v>290</v>
      </c>
      <c r="D15" s="11">
        <v>194.5</v>
      </c>
      <c r="E15" s="12">
        <f>D15*0.2</f>
        <v>38.9</v>
      </c>
      <c r="F15" s="13">
        <v>88</v>
      </c>
      <c r="G15" s="12">
        <f>F15*0.5</f>
        <v>44</v>
      </c>
      <c r="H15" s="12">
        <f>E15+G15</f>
        <v>82.9</v>
      </c>
    </row>
    <row r="16" ht="40" customHeight="1" spans="1:8">
      <c r="A16" s="10" t="s">
        <v>175</v>
      </c>
      <c r="B16" s="10" t="s">
        <v>291</v>
      </c>
      <c r="C16" s="10" t="s">
        <v>292</v>
      </c>
      <c r="D16" s="11">
        <v>196</v>
      </c>
      <c r="E16" s="12">
        <f>D16*0.2</f>
        <v>39.2</v>
      </c>
      <c r="F16" s="13">
        <v>87.3</v>
      </c>
      <c r="G16" s="12">
        <f>F16*0.5</f>
        <v>43.65</v>
      </c>
      <c r="H16" s="12">
        <f>E16+G16</f>
        <v>82.85</v>
      </c>
    </row>
    <row r="17" ht="40" customHeight="1" spans="1:8">
      <c r="A17" s="10" t="s">
        <v>178</v>
      </c>
      <c r="B17" s="10" t="s">
        <v>293</v>
      </c>
      <c r="C17" s="10" t="s">
        <v>294</v>
      </c>
      <c r="D17" s="11">
        <v>196</v>
      </c>
      <c r="E17" s="12">
        <f>D17*0.2</f>
        <v>39.2</v>
      </c>
      <c r="F17" s="13">
        <v>87.1</v>
      </c>
      <c r="G17" s="12">
        <f>F17*0.5</f>
        <v>43.55</v>
      </c>
      <c r="H17" s="12">
        <f>E17+G17</f>
        <v>82.75</v>
      </c>
    </row>
    <row r="18" ht="40" customHeight="1" spans="1:8">
      <c r="A18" s="10" t="s">
        <v>181</v>
      </c>
      <c r="B18" s="10" t="s">
        <v>295</v>
      </c>
      <c r="C18" s="10" t="s">
        <v>296</v>
      </c>
      <c r="D18" s="11">
        <v>193</v>
      </c>
      <c r="E18" s="12">
        <f>D18*0.2</f>
        <v>38.6</v>
      </c>
      <c r="F18" s="13">
        <v>88.2</v>
      </c>
      <c r="G18" s="12">
        <f>F18*0.5</f>
        <v>44.1</v>
      </c>
      <c r="H18" s="12">
        <f>E18+G18</f>
        <v>82.7</v>
      </c>
    </row>
    <row r="19" ht="40" customHeight="1" spans="1:8">
      <c r="A19" s="10" t="s">
        <v>184</v>
      </c>
      <c r="B19" s="10" t="s">
        <v>297</v>
      </c>
      <c r="C19" s="10" t="s">
        <v>298</v>
      </c>
      <c r="D19" s="11">
        <v>196.5</v>
      </c>
      <c r="E19" s="12">
        <f>D19*0.2</f>
        <v>39.3</v>
      </c>
      <c r="F19" s="13">
        <v>86.77</v>
      </c>
      <c r="G19" s="12">
        <f>F19*0.5</f>
        <v>43.385</v>
      </c>
      <c r="H19" s="12">
        <f>E19+G19</f>
        <v>82.685</v>
      </c>
    </row>
    <row r="20" ht="40" customHeight="1" spans="1:8">
      <c r="A20" s="10" t="s">
        <v>299</v>
      </c>
      <c r="B20" s="10" t="s">
        <v>300</v>
      </c>
      <c r="C20" s="10" t="s">
        <v>301</v>
      </c>
      <c r="D20" s="11">
        <v>195.5</v>
      </c>
      <c r="E20" s="12">
        <f>D20*0.2</f>
        <v>39.1</v>
      </c>
      <c r="F20" s="13">
        <v>87.17</v>
      </c>
      <c r="G20" s="12">
        <f>F20*0.5</f>
        <v>43.585</v>
      </c>
      <c r="H20" s="12">
        <f>E20+G20</f>
        <v>82.685</v>
      </c>
    </row>
    <row r="21" ht="40" customHeight="1" spans="1:8">
      <c r="A21" s="10" t="s">
        <v>302</v>
      </c>
      <c r="B21" s="10" t="s">
        <v>303</v>
      </c>
      <c r="C21" s="10" t="s">
        <v>304</v>
      </c>
      <c r="D21" s="11">
        <v>192.5</v>
      </c>
      <c r="E21" s="12">
        <f>D21*0.2</f>
        <v>38.5</v>
      </c>
      <c r="F21" s="13">
        <v>87.63</v>
      </c>
      <c r="G21" s="12">
        <f>F21*0.5</f>
        <v>43.815</v>
      </c>
      <c r="H21" s="12">
        <f>E21+G21</f>
        <v>82.315</v>
      </c>
    </row>
    <row r="22" ht="40" customHeight="1" spans="1:8">
      <c r="A22" s="10" t="s">
        <v>305</v>
      </c>
      <c r="B22" s="10" t="s">
        <v>306</v>
      </c>
      <c r="C22" s="10" t="s">
        <v>307</v>
      </c>
      <c r="D22" s="11">
        <v>192.5</v>
      </c>
      <c r="E22" s="12">
        <f>D22*0.2</f>
        <v>38.5</v>
      </c>
      <c r="F22" s="13">
        <v>86.87</v>
      </c>
      <c r="G22" s="12">
        <f>F22*0.5</f>
        <v>43.435</v>
      </c>
      <c r="H22" s="12">
        <f>E22+G22</f>
        <v>81.935</v>
      </c>
    </row>
    <row r="23" ht="40" customHeight="1" spans="1:8">
      <c r="A23" s="10" t="s">
        <v>308</v>
      </c>
      <c r="B23" s="10" t="s">
        <v>309</v>
      </c>
      <c r="C23" s="10" t="s">
        <v>310</v>
      </c>
      <c r="D23" s="11">
        <v>194.5</v>
      </c>
      <c r="E23" s="12">
        <f>D23*0.2</f>
        <v>38.9</v>
      </c>
      <c r="F23" s="13">
        <v>84.63</v>
      </c>
      <c r="G23" s="12">
        <f>F23*0.5</f>
        <v>42.315</v>
      </c>
      <c r="H23" s="12">
        <f>E23+G23</f>
        <v>81.215</v>
      </c>
    </row>
    <row r="24" ht="40" customHeight="1" spans="1:8">
      <c r="A24" s="10" t="s">
        <v>311</v>
      </c>
      <c r="B24" s="10" t="s">
        <v>312</v>
      </c>
      <c r="C24" s="10" t="s">
        <v>313</v>
      </c>
      <c r="D24" s="11">
        <v>195.5</v>
      </c>
      <c r="E24" s="12">
        <f>D24*0.2</f>
        <v>39.1</v>
      </c>
      <c r="F24" s="13">
        <v>0</v>
      </c>
      <c r="G24" s="12">
        <f>F24*0.5</f>
        <v>0</v>
      </c>
      <c r="H24" s="12">
        <f>E24+G24</f>
        <v>39.1</v>
      </c>
    </row>
  </sheetData>
  <sortState ref="A3:H24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L9" sqref="L9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2"/>
    <col min="7" max="7" width="11.75" customWidth="1"/>
    <col min="8" max="8" width="12.8833333333333" customWidth="1"/>
  </cols>
  <sheetData>
    <row r="1" ht="61" customHeight="1" spans="1:8">
      <c r="A1" s="3" t="s">
        <v>314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 t="s">
        <v>111</v>
      </c>
      <c r="B3" s="10" t="s">
        <v>315</v>
      </c>
      <c r="C3" s="10" t="s">
        <v>316</v>
      </c>
      <c r="D3" s="11">
        <v>207</v>
      </c>
      <c r="E3" s="12">
        <f>D3*0.2</f>
        <v>41.4</v>
      </c>
      <c r="F3" s="13">
        <v>84.83</v>
      </c>
      <c r="G3" s="12">
        <f>F3*0.5</f>
        <v>42.415</v>
      </c>
      <c r="H3" s="12">
        <f>E3+G3</f>
        <v>83.815</v>
      </c>
    </row>
    <row r="4" s="1" customFormat="1" ht="40" customHeight="1" spans="1:8">
      <c r="A4" s="10" t="s">
        <v>114</v>
      </c>
      <c r="B4" s="10" t="s">
        <v>317</v>
      </c>
      <c r="C4" s="10" t="s">
        <v>318</v>
      </c>
      <c r="D4" s="11">
        <v>198</v>
      </c>
      <c r="E4" s="12">
        <f>D4*0.2</f>
        <v>39.6</v>
      </c>
      <c r="F4" s="13">
        <v>87.57</v>
      </c>
      <c r="G4" s="12">
        <f>F4*0.5</f>
        <v>43.785</v>
      </c>
      <c r="H4" s="12">
        <f>E4+G4</f>
        <v>83.385</v>
      </c>
    </row>
    <row r="5" s="1" customFormat="1" ht="40" customHeight="1" spans="1:8">
      <c r="A5" s="10" t="s">
        <v>117</v>
      </c>
      <c r="B5" s="10" t="s">
        <v>319</v>
      </c>
      <c r="C5" s="10" t="s">
        <v>320</v>
      </c>
      <c r="D5" s="11">
        <v>199.5</v>
      </c>
      <c r="E5" s="12">
        <f>D5*0.2</f>
        <v>39.9</v>
      </c>
      <c r="F5" s="13">
        <v>86.43</v>
      </c>
      <c r="G5" s="12">
        <f>F5*0.5</f>
        <v>43.215</v>
      </c>
      <c r="H5" s="12">
        <f>E5+G5</f>
        <v>83.115</v>
      </c>
    </row>
    <row r="6" s="1" customFormat="1" ht="40" customHeight="1" spans="1:8">
      <c r="A6" s="10" t="s">
        <v>120</v>
      </c>
      <c r="B6" s="10" t="s">
        <v>321</v>
      </c>
      <c r="C6" s="10" t="s">
        <v>322</v>
      </c>
      <c r="D6" s="11">
        <v>202</v>
      </c>
      <c r="E6" s="12">
        <f>D6*0.2</f>
        <v>40.4</v>
      </c>
      <c r="F6" s="13">
        <v>84.7</v>
      </c>
      <c r="G6" s="12">
        <f>F6*0.5</f>
        <v>42.35</v>
      </c>
      <c r="H6" s="12">
        <f>E6+G6</f>
        <v>82.75</v>
      </c>
    </row>
    <row r="7" s="1" customFormat="1" ht="40" customHeight="1" spans="1:8">
      <c r="A7" s="10" t="s">
        <v>123</v>
      </c>
      <c r="B7" s="10" t="s">
        <v>323</v>
      </c>
      <c r="C7" s="10" t="s">
        <v>324</v>
      </c>
      <c r="D7" s="11">
        <v>207.5</v>
      </c>
      <c r="E7" s="12">
        <f>D7*0.2</f>
        <v>41.5</v>
      </c>
      <c r="F7" s="13">
        <v>82.47</v>
      </c>
      <c r="G7" s="12">
        <f>F7*0.5</f>
        <v>41.235</v>
      </c>
      <c r="H7" s="12">
        <f>E7+G7</f>
        <v>82.735</v>
      </c>
    </row>
    <row r="8" ht="40" customHeight="1" spans="1:8">
      <c r="A8" s="10" t="s">
        <v>126</v>
      </c>
      <c r="B8" s="10" t="s">
        <v>325</v>
      </c>
      <c r="C8" s="10" t="s">
        <v>326</v>
      </c>
      <c r="D8" s="11">
        <v>195</v>
      </c>
      <c r="E8" s="12">
        <f>D8*0.2</f>
        <v>39</v>
      </c>
      <c r="F8" s="13">
        <v>86.43</v>
      </c>
      <c r="G8" s="12">
        <f>F8*0.5</f>
        <v>43.215</v>
      </c>
      <c r="H8" s="12">
        <f>E8+G8</f>
        <v>82.215</v>
      </c>
    </row>
    <row r="9" ht="40" customHeight="1" spans="1:8">
      <c r="A9" s="10" t="s">
        <v>129</v>
      </c>
      <c r="B9" s="10" t="s">
        <v>327</v>
      </c>
      <c r="C9" s="10" t="s">
        <v>328</v>
      </c>
      <c r="D9" s="11">
        <v>195.5</v>
      </c>
      <c r="E9" s="12">
        <f>D9*0.2</f>
        <v>39.1</v>
      </c>
      <c r="F9" s="13">
        <v>86.13</v>
      </c>
      <c r="G9" s="12">
        <f>F9*0.5</f>
        <v>43.065</v>
      </c>
      <c r="H9" s="12">
        <f>E9+G9</f>
        <v>82.165</v>
      </c>
    </row>
    <row r="10" ht="40" customHeight="1" spans="1:8">
      <c r="A10" s="10" t="s">
        <v>132</v>
      </c>
      <c r="B10" s="10" t="s">
        <v>329</v>
      </c>
      <c r="C10" s="10" t="s">
        <v>330</v>
      </c>
      <c r="D10" s="11">
        <v>195</v>
      </c>
      <c r="E10" s="12">
        <f>D10*0.2</f>
        <v>39</v>
      </c>
      <c r="F10" s="13">
        <v>85.9</v>
      </c>
      <c r="G10" s="12">
        <f>F10*0.5</f>
        <v>42.95</v>
      </c>
      <c r="H10" s="12">
        <f>E10+G10</f>
        <v>81.95</v>
      </c>
    </row>
    <row r="11" ht="40" customHeight="1" spans="1:8">
      <c r="A11" s="10" t="s">
        <v>135</v>
      </c>
      <c r="B11" s="10" t="s">
        <v>331</v>
      </c>
      <c r="C11" s="10" t="s">
        <v>332</v>
      </c>
      <c r="D11" s="11">
        <v>196.5</v>
      </c>
      <c r="E11" s="12">
        <f>D11*0.2</f>
        <v>39.3</v>
      </c>
      <c r="F11" s="13">
        <v>84.07</v>
      </c>
      <c r="G11" s="12">
        <f>F11*0.5</f>
        <v>42.035</v>
      </c>
      <c r="H11" s="12">
        <f>E11+G11</f>
        <v>81.335</v>
      </c>
    </row>
    <row r="12" ht="40" customHeight="1" spans="1:8">
      <c r="A12" s="10" t="s">
        <v>138</v>
      </c>
      <c r="B12" s="10" t="s">
        <v>333</v>
      </c>
      <c r="C12" s="10" t="s">
        <v>334</v>
      </c>
      <c r="D12" s="11">
        <v>195</v>
      </c>
      <c r="E12" s="12">
        <f>D12*0.2</f>
        <v>39</v>
      </c>
      <c r="F12" s="13">
        <v>84.37</v>
      </c>
      <c r="G12" s="12">
        <f>F12*0.5</f>
        <v>42.185</v>
      </c>
      <c r="H12" s="12">
        <f>E12+G12</f>
        <v>81.185</v>
      </c>
    </row>
    <row r="13" ht="40" customHeight="1" spans="1:8">
      <c r="A13" s="10" t="s">
        <v>141</v>
      </c>
      <c r="B13" s="10" t="s">
        <v>335</v>
      </c>
      <c r="C13" s="10" t="s">
        <v>336</v>
      </c>
      <c r="D13" s="11">
        <v>195</v>
      </c>
      <c r="E13" s="12">
        <f>D13*0.2</f>
        <v>39</v>
      </c>
      <c r="F13" s="13">
        <v>84.3</v>
      </c>
      <c r="G13" s="12">
        <f>F13*0.5</f>
        <v>42.15</v>
      </c>
      <c r="H13" s="12">
        <f>E13+G13</f>
        <v>81.15</v>
      </c>
    </row>
    <row r="14" ht="40" customHeight="1" spans="1:8">
      <c r="A14" s="10" t="s">
        <v>144</v>
      </c>
      <c r="B14" s="10" t="s">
        <v>337</v>
      </c>
      <c r="C14" s="10" t="s">
        <v>338</v>
      </c>
      <c r="D14" s="11">
        <v>191.5</v>
      </c>
      <c r="E14" s="12">
        <f>D14*0.2</f>
        <v>38.3</v>
      </c>
      <c r="F14" s="13">
        <v>84.93</v>
      </c>
      <c r="G14" s="12">
        <f>F14*0.5</f>
        <v>42.465</v>
      </c>
      <c r="H14" s="12">
        <f>E14+G14</f>
        <v>80.765</v>
      </c>
    </row>
    <row r="15" ht="40" customHeight="1" spans="1:8">
      <c r="A15" s="10" t="s">
        <v>172</v>
      </c>
      <c r="B15" s="10" t="s">
        <v>339</v>
      </c>
      <c r="C15" s="10" t="s">
        <v>340</v>
      </c>
      <c r="D15" s="11">
        <v>186</v>
      </c>
      <c r="E15" s="12">
        <f>D15*0.2</f>
        <v>37.2</v>
      </c>
      <c r="F15" s="13">
        <v>87.1</v>
      </c>
      <c r="G15" s="12">
        <f>F15*0.5</f>
        <v>43.55</v>
      </c>
      <c r="H15" s="12">
        <f>E15+G15</f>
        <v>80.75</v>
      </c>
    </row>
    <row r="16" ht="40" customHeight="1" spans="1:8">
      <c r="A16" s="10" t="s">
        <v>175</v>
      </c>
      <c r="B16" s="10" t="s">
        <v>341</v>
      </c>
      <c r="C16" s="10" t="s">
        <v>342</v>
      </c>
      <c r="D16" s="11">
        <v>188</v>
      </c>
      <c r="E16" s="12">
        <f>D16*0.2</f>
        <v>37.6</v>
      </c>
      <c r="F16" s="13">
        <v>85.57</v>
      </c>
      <c r="G16" s="12">
        <f>F16*0.5</f>
        <v>42.785</v>
      </c>
      <c r="H16" s="12">
        <f>E16+G16</f>
        <v>80.385</v>
      </c>
    </row>
    <row r="17" ht="40" customHeight="1" spans="1:8">
      <c r="A17" s="10" t="s">
        <v>178</v>
      </c>
      <c r="B17" s="10" t="s">
        <v>343</v>
      </c>
      <c r="C17" s="10" t="s">
        <v>344</v>
      </c>
      <c r="D17" s="11">
        <v>182</v>
      </c>
      <c r="E17" s="12">
        <f>D17*0.2</f>
        <v>36.4</v>
      </c>
      <c r="F17" s="13">
        <v>87.4</v>
      </c>
      <c r="G17" s="12">
        <f>F17*0.5</f>
        <v>43.7</v>
      </c>
      <c r="H17" s="12">
        <f>E17+G17</f>
        <v>80.1</v>
      </c>
    </row>
    <row r="18" ht="40" customHeight="1" spans="1:8">
      <c r="A18" s="10" t="s">
        <v>181</v>
      </c>
      <c r="B18" s="10" t="s">
        <v>345</v>
      </c>
      <c r="C18" s="10" t="s">
        <v>346</v>
      </c>
      <c r="D18" s="11">
        <v>185.5</v>
      </c>
      <c r="E18" s="12">
        <f>D18*0.2</f>
        <v>37.1</v>
      </c>
      <c r="F18" s="13">
        <v>85.57</v>
      </c>
      <c r="G18" s="12">
        <f>F18*0.5</f>
        <v>42.785</v>
      </c>
      <c r="H18" s="12">
        <f>E18+G18</f>
        <v>79.885</v>
      </c>
    </row>
    <row r="19" ht="40" customHeight="1" spans="1:8">
      <c r="A19" s="10" t="s">
        <v>184</v>
      </c>
      <c r="B19" s="10" t="s">
        <v>347</v>
      </c>
      <c r="C19" s="10" t="s">
        <v>348</v>
      </c>
      <c r="D19" s="11">
        <v>189</v>
      </c>
      <c r="E19" s="12">
        <f>D19*0.2</f>
        <v>37.8</v>
      </c>
      <c r="F19" s="13">
        <v>83.93</v>
      </c>
      <c r="G19" s="12">
        <f>F19*0.5</f>
        <v>41.965</v>
      </c>
      <c r="H19" s="12">
        <f>E19+G19</f>
        <v>79.765</v>
      </c>
    </row>
    <row r="20" ht="40" customHeight="1" spans="1:8">
      <c r="A20" s="10" t="s">
        <v>299</v>
      </c>
      <c r="B20" s="10" t="s">
        <v>349</v>
      </c>
      <c r="C20" s="10" t="s">
        <v>350</v>
      </c>
      <c r="D20" s="11">
        <v>185</v>
      </c>
      <c r="E20" s="12">
        <f>D20*0.2</f>
        <v>37</v>
      </c>
      <c r="F20" s="13">
        <v>85.5</v>
      </c>
      <c r="G20" s="12">
        <f>F20*0.5</f>
        <v>42.75</v>
      </c>
      <c r="H20" s="12">
        <f>E20+G20</f>
        <v>79.75</v>
      </c>
    </row>
    <row r="21" ht="40" customHeight="1" spans="1:8">
      <c r="A21" s="10" t="s">
        <v>302</v>
      </c>
      <c r="B21" s="10" t="s">
        <v>351</v>
      </c>
      <c r="C21" s="10" t="s">
        <v>352</v>
      </c>
      <c r="D21" s="11">
        <v>185</v>
      </c>
      <c r="E21" s="12">
        <f>D21*0.2</f>
        <v>37</v>
      </c>
      <c r="F21" s="13">
        <v>85.47</v>
      </c>
      <c r="G21" s="12">
        <f>F21*0.5</f>
        <v>42.735</v>
      </c>
      <c r="H21" s="12">
        <f>E21+G21</f>
        <v>79.735</v>
      </c>
    </row>
    <row r="22" ht="40" customHeight="1" spans="1:8">
      <c r="A22" s="10" t="s">
        <v>305</v>
      </c>
      <c r="B22" s="10" t="s">
        <v>353</v>
      </c>
      <c r="C22" s="10" t="s">
        <v>354</v>
      </c>
      <c r="D22" s="11">
        <v>186.5</v>
      </c>
      <c r="E22" s="12">
        <f>D22*0.2</f>
        <v>37.3</v>
      </c>
      <c r="F22" s="13">
        <v>84.23</v>
      </c>
      <c r="G22" s="12">
        <f>F22*0.5</f>
        <v>42.115</v>
      </c>
      <c r="H22" s="12">
        <f>E22+G22</f>
        <v>79.415</v>
      </c>
    </row>
    <row r="23" ht="40" customHeight="1" spans="1:8">
      <c r="A23" s="10" t="s">
        <v>308</v>
      </c>
      <c r="B23" s="10" t="s">
        <v>355</v>
      </c>
      <c r="C23" s="10" t="s">
        <v>356</v>
      </c>
      <c r="D23" s="11">
        <v>183.5</v>
      </c>
      <c r="E23" s="12">
        <f>D23*0.2</f>
        <v>36.7</v>
      </c>
      <c r="F23" s="13">
        <v>85.33</v>
      </c>
      <c r="G23" s="12">
        <f>F23*0.5</f>
        <v>42.665</v>
      </c>
      <c r="H23" s="12">
        <f>E23+G23</f>
        <v>79.365</v>
      </c>
    </row>
    <row r="24" ht="40" customHeight="1" spans="1:8">
      <c r="A24" s="10" t="s">
        <v>311</v>
      </c>
      <c r="B24" s="10" t="s">
        <v>357</v>
      </c>
      <c r="C24" s="10" t="s">
        <v>358</v>
      </c>
      <c r="D24" s="11">
        <v>181</v>
      </c>
      <c r="E24" s="12">
        <f>D24*0.2</f>
        <v>36.2</v>
      </c>
      <c r="F24" s="13">
        <v>85.93</v>
      </c>
      <c r="G24" s="12">
        <f>F24*0.5</f>
        <v>42.965</v>
      </c>
      <c r="H24" s="12">
        <f>E24+G24</f>
        <v>79.165</v>
      </c>
    </row>
    <row r="25" ht="40" customHeight="1" spans="1:8">
      <c r="A25" s="10" t="s">
        <v>359</v>
      </c>
      <c r="B25" s="10" t="s">
        <v>360</v>
      </c>
      <c r="C25" s="10" t="s">
        <v>361</v>
      </c>
      <c r="D25" s="11">
        <v>185.5</v>
      </c>
      <c r="E25" s="12">
        <f>D25*0.2</f>
        <v>37.1</v>
      </c>
      <c r="F25" s="13">
        <v>83.87</v>
      </c>
      <c r="G25" s="12">
        <f>F25*0.5</f>
        <v>41.935</v>
      </c>
      <c r="H25" s="12">
        <f>E25+G25</f>
        <v>79.035</v>
      </c>
    </row>
    <row r="26" ht="40" customHeight="1" spans="1:8">
      <c r="A26" s="10" t="s">
        <v>362</v>
      </c>
      <c r="B26" s="10" t="s">
        <v>363</v>
      </c>
      <c r="C26" s="10" t="s">
        <v>364</v>
      </c>
      <c r="D26" s="11">
        <v>184</v>
      </c>
      <c r="E26" s="12">
        <f>D26*0.2</f>
        <v>36.8</v>
      </c>
      <c r="F26" s="13">
        <v>83.17</v>
      </c>
      <c r="G26" s="12">
        <f>F26*0.5</f>
        <v>41.585</v>
      </c>
      <c r="H26" s="12">
        <f>E26+G26</f>
        <v>78.385</v>
      </c>
    </row>
    <row r="27" ht="40" customHeight="1" spans="1:8">
      <c r="A27" s="10" t="s">
        <v>365</v>
      </c>
      <c r="B27" s="10" t="s">
        <v>366</v>
      </c>
      <c r="C27" s="10" t="s">
        <v>367</v>
      </c>
      <c r="D27" s="11">
        <v>182</v>
      </c>
      <c r="E27" s="12">
        <f>D27*0.2</f>
        <v>36.4</v>
      </c>
      <c r="F27" s="13">
        <v>83.57</v>
      </c>
      <c r="G27" s="12">
        <f>F27*0.5</f>
        <v>41.785</v>
      </c>
      <c r="H27" s="12">
        <f>E27+G27</f>
        <v>78.185</v>
      </c>
    </row>
    <row r="28" ht="40" customHeight="1" spans="1:8">
      <c r="A28" s="10" t="s">
        <v>368</v>
      </c>
      <c r="B28" s="10" t="s">
        <v>369</v>
      </c>
      <c r="C28" s="10" t="s">
        <v>370</v>
      </c>
      <c r="D28" s="11">
        <v>181</v>
      </c>
      <c r="E28" s="12">
        <f>D28*0.2</f>
        <v>36.2</v>
      </c>
      <c r="F28" s="13">
        <v>0</v>
      </c>
      <c r="G28" s="12">
        <f>F28*0.5</f>
        <v>0</v>
      </c>
      <c r="H28" s="12">
        <f>E28+G28</f>
        <v>36.2</v>
      </c>
    </row>
  </sheetData>
  <sortState ref="A3:H28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L6" sqref="L6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43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4">
        <v>1</v>
      </c>
      <c r="B3" s="10" t="s">
        <v>44</v>
      </c>
      <c r="C3" s="10" t="s">
        <v>45</v>
      </c>
      <c r="D3" s="11">
        <v>218</v>
      </c>
      <c r="E3" s="12">
        <f>D3*0.2</f>
        <v>43.6</v>
      </c>
      <c r="F3" s="12">
        <v>88.23</v>
      </c>
      <c r="G3" s="12">
        <f>F3*0.5</f>
        <v>44.115</v>
      </c>
      <c r="H3" s="12">
        <f>E3+G3</f>
        <v>87.715</v>
      </c>
    </row>
    <row r="4" s="1" customFormat="1" ht="40" customHeight="1" spans="1:8">
      <c r="A4" s="14">
        <v>2</v>
      </c>
      <c r="B4" s="10" t="s">
        <v>46</v>
      </c>
      <c r="C4" s="10" t="s">
        <v>47</v>
      </c>
      <c r="D4" s="11">
        <v>213.5</v>
      </c>
      <c r="E4" s="12">
        <f>D4*0.2</f>
        <v>42.7</v>
      </c>
      <c r="F4" s="12">
        <v>86.03</v>
      </c>
      <c r="G4" s="12">
        <f>F4*0.5</f>
        <v>43.015</v>
      </c>
      <c r="H4" s="12">
        <f>E4+G4</f>
        <v>85.715</v>
      </c>
    </row>
    <row r="5" s="1" customFormat="1" ht="40" customHeight="1" spans="1:8">
      <c r="A5" s="14">
        <v>3</v>
      </c>
      <c r="B5" s="10" t="s">
        <v>48</v>
      </c>
      <c r="C5" s="10" t="s">
        <v>49</v>
      </c>
      <c r="D5" s="11">
        <v>207</v>
      </c>
      <c r="E5" s="12">
        <f>D5*0.2</f>
        <v>41.4</v>
      </c>
      <c r="F5" s="13">
        <v>87.73</v>
      </c>
      <c r="G5" s="12">
        <f>F5*0.5</f>
        <v>43.865</v>
      </c>
      <c r="H5" s="12">
        <f>E5+G5</f>
        <v>85.265</v>
      </c>
    </row>
    <row r="6" s="1" customFormat="1" ht="40" customHeight="1" spans="1:8">
      <c r="A6" s="14">
        <v>4</v>
      </c>
      <c r="B6" s="10" t="s">
        <v>50</v>
      </c>
      <c r="C6" s="10" t="s">
        <v>51</v>
      </c>
      <c r="D6" s="11">
        <v>195.5</v>
      </c>
      <c r="E6" s="12">
        <f>D6*0.2</f>
        <v>39.1</v>
      </c>
      <c r="F6" s="13">
        <v>88.9</v>
      </c>
      <c r="G6" s="12">
        <f>F6*0.5</f>
        <v>44.45</v>
      </c>
      <c r="H6" s="12">
        <f>E6+G6</f>
        <v>83.55</v>
      </c>
    </row>
    <row r="7" s="1" customFormat="1" ht="40" customHeight="1" spans="1:8">
      <c r="A7" s="14">
        <v>5</v>
      </c>
      <c r="B7" s="10" t="s">
        <v>52</v>
      </c>
      <c r="C7" s="10" t="s">
        <v>53</v>
      </c>
      <c r="D7" s="11">
        <v>203</v>
      </c>
      <c r="E7" s="12">
        <f>D7*0.2</f>
        <v>40.6</v>
      </c>
      <c r="F7" s="13">
        <v>85.63</v>
      </c>
      <c r="G7" s="12">
        <f>F7*0.5</f>
        <v>42.815</v>
      </c>
      <c r="H7" s="12">
        <f>E7+G7</f>
        <v>83.415</v>
      </c>
    </row>
    <row r="8" s="1" customFormat="1" ht="40" customHeight="1" spans="1:8">
      <c r="A8" s="14">
        <v>6</v>
      </c>
      <c r="B8" s="10" t="s">
        <v>54</v>
      </c>
      <c r="C8" s="10" t="s">
        <v>55</v>
      </c>
      <c r="D8" s="11">
        <v>201</v>
      </c>
      <c r="E8" s="12">
        <f>D8*0.2</f>
        <v>40.2</v>
      </c>
      <c r="F8" s="13">
        <v>86.17</v>
      </c>
      <c r="G8" s="12">
        <f>F8*0.5</f>
        <v>43.085</v>
      </c>
      <c r="H8" s="12">
        <f>E8+G8</f>
        <v>83.285</v>
      </c>
    </row>
    <row r="9" s="1" customFormat="1" ht="40" customHeight="1" spans="1:8">
      <c r="A9" s="14">
        <v>7</v>
      </c>
      <c r="B9" s="10" t="s">
        <v>56</v>
      </c>
      <c r="C9" s="10" t="s">
        <v>57</v>
      </c>
      <c r="D9" s="11">
        <v>195</v>
      </c>
      <c r="E9" s="12">
        <f>D9*0.2</f>
        <v>39</v>
      </c>
      <c r="F9" s="13">
        <v>86.7</v>
      </c>
      <c r="G9" s="12">
        <f>F9*0.5</f>
        <v>43.35</v>
      </c>
      <c r="H9" s="12">
        <f>E9+G9</f>
        <v>82.35</v>
      </c>
    </row>
    <row r="10" s="1" customFormat="1" ht="40" customHeight="1" spans="1:8">
      <c r="A10" s="14">
        <v>8</v>
      </c>
      <c r="B10" s="10" t="s">
        <v>58</v>
      </c>
      <c r="C10" s="10" t="s">
        <v>59</v>
      </c>
      <c r="D10" s="11">
        <v>193</v>
      </c>
      <c r="E10" s="12">
        <f>D10*0.2</f>
        <v>38.6</v>
      </c>
      <c r="F10" s="13">
        <v>86.3</v>
      </c>
      <c r="G10" s="12">
        <f>F10*0.5</f>
        <v>43.15</v>
      </c>
      <c r="H10" s="12">
        <f>E10+G10</f>
        <v>81.75</v>
      </c>
    </row>
    <row r="11" s="1" customFormat="1" ht="40" customHeight="1" spans="1:8">
      <c r="A11" s="14">
        <v>9</v>
      </c>
      <c r="B11" s="10" t="s">
        <v>60</v>
      </c>
      <c r="C11" s="10" t="s">
        <v>61</v>
      </c>
      <c r="D11" s="11">
        <v>202</v>
      </c>
      <c r="E11" s="12">
        <f>D11*0.2</f>
        <v>40.4</v>
      </c>
      <c r="F11" s="15">
        <v>81.1</v>
      </c>
      <c r="G11" s="12">
        <f>F11*0.5</f>
        <v>40.55</v>
      </c>
      <c r="H11" s="12">
        <f>E11+G11</f>
        <v>80.95</v>
      </c>
    </row>
    <row r="12" s="1" customFormat="1" ht="40" customHeight="1" spans="1:8">
      <c r="A12" s="14">
        <v>10</v>
      </c>
      <c r="B12" s="10" t="s">
        <v>62</v>
      </c>
      <c r="C12" s="10" t="s">
        <v>63</v>
      </c>
      <c r="D12" s="11">
        <v>198</v>
      </c>
      <c r="E12" s="12">
        <f>D12*0.2</f>
        <v>39.6</v>
      </c>
      <c r="F12" s="13">
        <v>82.67</v>
      </c>
      <c r="G12" s="12">
        <f>F12*0.5</f>
        <v>41.335</v>
      </c>
      <c r="H12" s="12">
        <f>E12+G12</f>
        <v>80.935</v>
      </c>
    </row>
    <row r="13" s="1" customFormat="1" ht="40" customHeight="1" spans="1:8">
      <c r="A13" s="14">
        <v>11</v>
      </c>
      <c r="B13" s="10" t="s">
        <v>64</v>
      </c>
      <c r="C13" s="10" t="s">
        <v>65</v>
      </c>
      <c r="D13" s="11">
        <v>197</v>
      </c>
      <c r="E13" s="12">
        <f>D13*0.2</f>
        <v>39.4</v>
      </c>
      <c r="F13" s="13">
        <v>0</v>
      </c>
      <c r="G13" s="12">
        <f>F13*0.5</f>
        <v>0</v>
      </c>
      <c r="H13" s="12">
        <f>E13+G13</f>
        <v>39.4</v>
      </c>
    </row>
    <row r="14" s="1" customFormat="1" ht="40" customHeight="1" spans="1:8">
      <c r="A14" s="14">
        <v>12</v>
      </c>
      <c r="B14" s="10" t="s">
        <v>66</v>
      </c>
      <c r="C14" s="10" t="s">
        <v>67</v>
      </c>
      <c r="D14" s="11">
        <v>184</v>
      </c>
      <c r="E14" s="12">
        <f>D14*0.2</f>
        <v>36.8</v>
      </c>
      <c r="F14" s="13">
        <v>0</v>
      </c>
      <c r="G14" s="12">
        <f>F14*0.5</f>
        <v>0</v>
      </c>
      <c r="H14" s="12">
        <f>E14+G14</f>
        <v>36.8</v>
      </c>
    </row>
    <row r="15" s="1" customFormat="1" ht="40" customHeight="1" spans="1:8">
      <c r="A15" s="14">
        <v>13</v>
      </c>
      <c r="B15" s="10" t="s">
        <v>68</v>
      </c>
      <c r="C15" s="10" t="s">
        <v>69</v>
      </c>
      <c r="D15" s="11">
        <v>181</v>
      </c>
      <c r="E15" s="12">
        <f>D15*0.2</f>
        <v>36.2</v>
      </c>
      <c r="F15" s="13">
        <v>0</v>
      </c>
      <c r="G15" s="12">
        <f>F15*0.5</f>
        <v>0</v>
      </c>
      <c r="H15" s="12">
        <f>E15+G15</f>
        <v>36.2</v>
      </c>
    </row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</sheetData>
  <sortState ref="A3:H15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O6" sqref="O6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70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4">
        <v>1</v>
      </c>
      <c r="B3" s="10" t="s">
        <v>71</v>
      </c>
      <c r="C3" s="10" t="s">
        <v>72</v>
      </c>
      <c r="D3" s="11">
        <v>202.5</v>
      </c>
      <c r="E3" s="12">
        <f>D3*0.2</f>
        <v>40.5</v>
      </c>
      <c r="F3" s="12">
        <v>86.53</v>
      </c>
      <c r="G3" s="12">
        <f>F3*0.5</f>
        <v>43.265</v>
      </c>
      <c r="H3" s="12">
        <f>E3+G3</f>
        <v>83.765</v>
      </c>
    </row>
    <row r="4" s="1" customFormat="1" ht="40" customHeight="1" spans="1:8">
      <c r="A4" s="14">
        <v>2</v>
      </c>
      <c r="B4" s="10" t="s">
        <v>73</v>
      </c>
      <c r="C4" s="10" t="s">
        <v>74</v>
      </c>
      <c r="D4" s="11">
        <v>184</v>
      </c>
      <c r="E4" s="12">
        <f>D4*0.2</f>
        <v>36.8</v>
      </c>
      <c r="F4" s="12">
        <v>86.77</v>
      </c>
      <c r="G4" s="12">
        <f>F4*0.5</f>
        <v>43.385</v>
      </c>
      <c r="H4" s="12">
        <f>E4+G4</f>
        <v>80.185</v>
      </c>
    </row>
    <row r="5" s="1" customFormat="1" ht="40" customHeight="1" spans="1:8">
      <c r="A5" s="14">
        <v>3</v>
      </c>
      <c r="B5" s="10" t="s">
        <v>75</v>
      </c>
      <c r="C5" s="10" t="s">
        <v>76</v>
      </c>
      <c r="D5" s="11">
        <v>187.5</v>
      </c>
      <c r="E5" s="12">
        <f>D5*0.2</f>
        <v>37.5</v>
      </c>
      <c r="F5" s="12">
        <v>84.67</v>
      </c>
      <c r="G5" s="12">
        <f>F5*0.5</f>
        <v>42.335</v>
      </c>
      <c r="H5" s="12">
        <f>E5+G5</f>
        <v>79.835</v>
      </c>
    </row>
    <row r="6" s="1" customFormat="1" ht="40" customHeight="1" spans="1:8">
      <c r="A6" s="14">
        <v>4</v>
      </c>
      <c r="B6" s="10" t="s">
        <v>77</v>
      </c>
      <c r="C6" s="10" t="s">
        <v>78</v>
      </c>
      <c r="D6" s="11">
        <v>183</v>
      </c>
      <c r="E6" s="12">
        <f t="shared" ref="E6:E12" si="0">D6*0.2</f>
        <v>36.6</v>
      </c>
      <c r="F6" s="12">
        <v>83.57</v>
      </c>
      <c r="G6" s="12">
        <f t="shared" ref="G6:G12" si="1">F6*0.5</f>
        <v>41.785</v>
      </c>
      <c r="H6" s="12">
        <f t="shared" ref="H6:H12" si="2">E6+G6</f>
        <v>78.385</v>
      </c>
    </row>
    <row r="7" s="1" customFormat="1" ht="40" customHeight="1" spans="1:8">
      <c r="A7" s="14">
        <v>5</v>
      </c>
      <c r="B7" s="10" t="s">
        <v>79</v>
      </c>
      <c r="C7" s="10" t="s">
        <v>80</v>
      </c>
      <c r="D7" s="11">
        <v>174</v>
      </c>
      <c r="E7" s="12">
        <f t="shared" si="0"/>
        <v>34.8</v>
      </c>
      <c r="F7" s="12">
        <v>83.93</v>
      </c>
      <c r="G7" s="12">
        <f t="shared" si="1"/>
        <v>41.965</v>
      </c>
      <c r="H7" s="12">
        <f t="shared" si="2"/>
        <v>76.765</v>
      </c>
    </row>
    <row r="8" s="1" customFormat="1" ht="40" customHeight="1" spans="1:8">
      <c r="A8" s="14">
        <v>6</v>
      </c>
      <c r="B8" s="10" t="s">
        <v>81</v>
      </c>
      <c r="C8" s="10" t="s">
        <v>82</v>
      </c>
      <c r="D8" s="11">
        <v>167.5</v>
      </c>
      <c r="E8" s="12">
        <f t="shared" si="0"/>
        <v>33.5</v>
      </c>
      <c r="F8" s="12">
        <v>83.43</v>
      </c>
      <c r="G8" s="12">
        <f t="shared" si="1"/>
        <v>41.715</v>
      </c>
      <c r="H8" s="12">
        <f t="shared" si="2"/>
        <v>75.215</v>
      </c>
    </row>
    <row r="9" s="1" customFormat="1" ht="40" customHeight="1" spans="1:8">
      <c r="A9" s="14">
        <v>7</v>
      </c>
      <c r="B9" s="10" t="s">
        <v>83</v>
      </c>
      <c r="C9" s="10" t="s">
        <v>84</v>
      </c>
      <c r="D9" s="11">
        <v>161.5</v>
      </c>
      <c r="E9" s="12">
        <f t="shared" si="0"/>
        <v>32.3</v>
      </c>
      <c r="F9" s="12">
        <v>84.33</v>
      </c>
      <c r="G9" s="12">
        <f t="shared" si="1"/>
        <v>42.165</v>
      </c>
      <c r="H9" s="12">
        <f t="shared" si="2"/>
        <v>74.465</v>
      </c>
    </row>
    <row r="10" s="1" customFormat="1" ht="40" customHeight="1" spans="1:8">
      <c r="A10" s="14">
        <v>8</v>
      </c>
      <c r="B10" s="10" t="s">
        <v>85</v>
      </c>
      <c r="C10" s="10" t="s">
        <v>86</v>
      </c>
      <c r="D10" s="11">
        <v>160</v>
      </c>
      <c r="E10" s="12">
        <f t="shared" si="0"/>
        <v>32</v>
      </c>
      <c r="F10" s="12">
        <v>84.9</v>
      </c>
      <c r="G10" s="12">
        <f t="shared" si="1"/>
        <v>42.45</v>
      </c>
      <c r="H10" s="12">
        <f t="shared" si="2"/>
        <v>74.45</v>
      </c>
    </row>
    <row r="11" s="1" customFormat="1" ht="40" customHeight="1" spans="1:8">
      <c r="A11" s="14">
        <v>9</v>
      </c>
      <c r="B11" s="10" t="s">
        <v>87</v>
      </c>
      <c r="C11" s="10" t="s">
        <v>88</v>
      </c>
      <c r="D11" s="11">
        <v>146.5</v>
      </c>
      <c r="E11" s="12">
        <f t="shared" si="0"/>
        <v>29.3</v>
      </c>
      <c r="F11" s="12">
        <v>83.1</v>
      </c>
      <c r="G11" s="12">
        <f t="shared" si="1"/>
        <v>41.55</v>
      </c>
      <c r="H11" s="12">
        <f t="shared" si="2"/>
        <v>70.85</v>
      </c>
    </row>
    <row r="12" s="1" customFormat="1" ht="40" customHeight="1" spans="1:8">
      <c r="A12" s="14">
        <v>10</v>
      </c>
      <c r="B12" s="10" t="s">
        <v>89</v>
      </c>
      <c r="C12" s="10" t="s">
        <v>90</v>
      </c>
      <c r="D12" s="11">
        <v>145.5</v>
      </c>
      <c r="E12" s="12">
        <f t="shared" si="0"/>
        <v>29.1</v>
      </c>
      <c r="F12" s="12">
        <v>82.97</v>
      </c>
      <c r="G12" s="12">
        <f t="shared" si="1"/>
        <v>41.485</v>
      </c>
      <c r="H12" s="12">
        <f t="shared" si="2"/>
        <v>70.585</v>
      </c>
    </row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</sheetData>
  <sortState ref="A3:H12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O7" sqref="O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91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4">
        <v>1</v>
      </c>
      <c r="B3" s="10" t="s">
        <v>92</v>
      </c>
      <c r="C3" s="10" t="s">
        <v>93</v>
      </c>
      <c r="D3" s="11">
        <v>215</v>
      </c>
      <c r="E3" s="12">
        <f t="shared" ref="E3:E12" si="0">D3*0.2</f>
        <v>43</v>
      </c>
      <c r="F3" s="13">
        <v>87.53</v>
      </c>
      <c r="G3" s="12">
        <f t="shared" ref="G3:G12" si="1">F3*0.5</f>
        <v>43.765</v>
      </c>
      <c r="H3" s="12">
        <f t="shared" ref="H3:H12" si="2">E3+G3</f>
        <v>86.765</v>
      </c>
    </row>
    <row r="4" s="1" customFormat="1" ht="40" customHeight="1" spans="1:8">
      <c r="A4" s="14">
        <v>2</v>
      </c>
      <c r="B4" s="10" t="s">
        <v>94</v>
      </c>
      <c r="C4" s="10" t="s">
        <v>95</v>
      </c>
      <c r="D4" s="11">
        <v>205</v>
      </c>
      <c r="E4" s="12">
        <f t="shared" si="0"/>
        <v>41</v>
      </c>
      <c r="F4" s="13">
        <v>85.07</v>
      </c>
      <c r="G4" s="12">
        <f t="shared" si="1"/>
        <v>42.535</v>
      </c>
      <c r="H4" s="12">
        <f t="shared" si="2"/>
        <v>83.535</v>
      </c>
    </row>
    <row r="5" s="1" customFormat="1" ht="40" customHeight="1" spans="1:8">
      <c r="A5" s="14">
        <v>3</v>
      </c>
      <c r="B5" s="10" t="s">
        <v>96</v>
      </c>
      <c r="C5" s="10" t="s">
        <v>97</v>
      </c>
      <c r="D5" s="11">
        <v>195</v>
      </c>
      <c r="E5" s="12">
        <f t="shared" si="0"/>
        <v>39</v>
      </c>
      <c r="F5" s="13">
        <v>86.87</v>
      </c>
      <c r="G5" s="12">
        <f t="shared" si="1"/>
        <v>43.435</v>
      </c>
      <c r="H5" s="12">
        <f t="shared" si="2"/>
        <v>82.435</v>
      </c>
    </row>
    <row r="6" s="1" customFormat="1" ht="40" customHeight="1" spans="1:8">
      <c r="A6" s="14">
        <v>4</v>
      </c>
      <c r="B6" s="10" t="s">
        <v>98</v>
      </c>
      <c r="C6" s="10" t="s">
        <v>99</v>
      </c>
      <c r="D6" s="11">
        <v>186</v>
      </c>
      <c r="E6" s="12">
        <f t="shared" si="0"/>
        <v>37.2</v>
      </c>
      <c r="F6" s="13">
        <v>86.13</v>
      </c>
      <c r="G6" s="12">
        <f t="shared" si="1"/>
        <v>43.065</v>
      </c>
      <c r="H6" s="12">
        <f t="shared" si="2"/>
        <v>80.265</v>
      </c>
    </row>
    <row r="7" s="1" customFormat="1" ht="40" customHeight="1" spans="1:8">
      <c r="A7" s="14">
        <v>5</v>
      </c>
      <c r="B7" s="10" t="s">
        <v>100</v>
      </c>
      <c r="C7" s="10" t="s">
        <v>101</v>
      </c>
      <c r="D7" s="11">
        <v>179</v>
      </c>
      <c r="E7" s="12">
        <f t="shared" si="0"/>
        <v>35.8</v>
      </c>
      <c r="F7" s="13">
        <v>82.4</v>
      </c>
      <c r="G7" s="12">
        <f t="shared" si="1"/>
        <v>41.2</v>
      </c>
      <c r="H7" s="12">
        <f t="shared" si="2"/>
        <v>77</v>
      </c>
    </row>
    <row r="8" s="1" customFormat="1" ht="40" customHeight="1" spans="1:8">
      <c r="A8" s="14">
        <v>6</v>
      </c>
      <c r="B8" s="10" t="s">
        <v>102</v>
      </c>
      <c r="C8" s="10" t="s">
        <v>103</v>
      </c>
      <c r="D8" s="11">
        <v>171.5</v>
      </c>
      <c r="E8" s="12">
        <f t="shared" si="0"/>
        <v>34.3</v>
      </c>
      <c r="F8" s="13">
        <v>84.03</v>
      </c>
      <c r="G8" s="12">
        <f t="shared" si="1"/>
        <v>42.015</v>
      </c>
      <c r="H8" s="12">
        <f t="shared" si="2"/>
        <v>76.315</v>
      </c>
    </row>
    <row r="9" s="1" customFormat="1" ht="40" customHeight="1" spans="1:8">
      <c r="A9" s="14">
        <v>7</v>
      </c>
      <c r="B9" s="10" t="s">
        <v>104</v>
      </c>
      <c r="C9" s="10" t="s">
        <v>105</v>
      </c>
      <c r="D9" s="11">
        <v>169</v>
      </c>
      <c r="E9" s="12">
        <f t="shared" si="0"/>
        <v>33.8</v>
      </c>
      <c r="F9" s="13">
        <v>85</v>
      </c>
      <c r="G9" s="12">
        <f t="shared" si="1"/>
        <v>42.5</v>
      </c>
      <c r="H9" s="12">
        <f t="shared" si="2"/>
        <v>76.3</v>
      </c>
    </row>
    <row r="10" s="1" customFormat="1" ht="40" customHeight="1" spans="1:8">
      <c r="A10" s="14">
        <v>8</v>
      </c>
      <c r="B10" s="10" t="s">
        <v>106</v>
      </c>
      <c r="C10" s="10" t="s">
        <v>107</v>
      </c>
      <c r="D10" s="11">
        <v>169</v>
      </c>
      <c r="E10" s="12">
        <f t="shared" si="0"/>
        <v>33.8</v>
      </c>
      <c r="F10" s="13">
        <v>84.23</v>
      </c>
      <c r="G10" s="12">
        <f t="shared" si="1"/>
        <v>42.115</v>
      </c>
      <c r="H10" s="12">
        <f t="shared" si="2"/>
        <v>75.915</v>
      </c>
    </row>
    <row r="11" s="1" customFormat="1" ht="40" customHeight="1" spans="1:8">
      <c r="A11" s="14">
        <v>9</v>
      </c>
      <c r="B11" s="10" t="s">
        <v>108</v>
      </c>
      <c r="C11" s="10" t="s">
        <v>109</v>
      </c>
      <c r="D11" s="11">
        <v>158.5</v>
      </c>
      <c r="E11" s="12">
        <f t="shared" si="0"/>
        <v>31.7</v>
      </c>
      <c r="F11" s="13">
        <v>82.37</v>
      </c>
      <c r="G11" s="12">
        <f t="shared" si="1"/>
        <v>41.185</v>
      </c>
      <c r="H11" s="12">
        <f t="shared" si="2"/>
        <v>72.885</v>
      </c>
    </row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</sheetData>
  <sortState ref="A3:H11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N7" sqref="N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110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 t="s">
        <v>111</v>
      </c>
      <c r="B3" s="10" t="s">
        <v>112</v>
      </c>
      <c r="C3" s="10" t="s">
        <v>113</v>
      </c>
      <c r="D3" s="11">
        <v>220</v>
      </c>
      <c r="E3" s="12">
        <f>D3*0.2</f>
        <v>44</v>
      </c>
      <c r="F3" s="12">
        <v>85.27</v>
      </c>
      <c r="G3" s="12">
        <f>F3*0.5</f>
        <v>42.635</v>
      </c>
      <c r="H3" s="12">
        <f>E3+G3</f>
        <v>86.635</v>
      </c>
    </row>
    <row r="4" s="1" customFormat="1" ht="40" customHeight="1" spans="1:8">
      <c r="A4" s="10" t="s">
        <v>114</v>
      </c>
      <c r="B4" s="10" t="s">
        <v>115</v>
      </c>
      <c r="C4" s="10" t="s">
        <v>116</v>
      </c>
      <c r="D4" s="11">
        <v>216</v>
      </c>
      <c r="E4" s="12">
        <f>D4*0.2</f>
        <v>43.2</v>
      </c>
      <c r="F4" s="12">
        <v>86.3</v>
      </c>
      <c r="G4" s="12">
        <f>F4*0.5</f>
        <v>43.15</v>
      </c>
      <c r="H4" s="12">
        <f>E4+G4</f>
        <v>86.35</v>
      </c>
    </row>
    <row r="5" s="1" customFormat="1" ht="40" customHeight="1" spans="1:8">
      <c r="A5" s="10" t="s">
        <v>117</v>
      </c>
      <c r="B5" s="10" t="s">
        <v>118</v>
      </c>
      <c r="C5" s="10" t="s">
        <v>119</v>
      </c>
      <c r="D5" s="11">
        <v>210</v>
      </c>
      <c r="E5" s="12">
        <f>D5*0.2</f>
        <v>42</v>
      </c>
      <c r="F5" s="12">
        <v>86.7</v>
      </c>
      <c r="G5" s="12">
        <f>F5*0.5</f>
        <v>43.35</v>
      </c>
      <c r="H5" s="12">
        <f>E5+G5</f>
        <v>85.35</v>
      </c>
    </row>
    <row r="6" s="1" customFormat="1" ht="40" customHeight="1" spans="1:8">
      <c r="A6" s="10" t="s">
        <v>120</v>
      </c>
      <c r="B6" s="10" t="s">
        <v>121</v>
      </c>
      <c r="C6" s="10" t="s">
        <v>122</v>
      </c>
      <c r="D6" s="11">
        <v>216</v>
      </c>
      <c r="E6" s="12">
        <f>D6*0.2</f>
        <v>43.2</v>
      </c>
      <c r="F6" s="12">
        <v>84.13</v>
      </c>
      <c r="G6" s="12">
        <f>F6*0.5</f>
        <v>42.065</v>
      </c>
      <c r="H6" s="12">
        <f>E6+G6</f>
        <v>85.265</v>
      </c>
    </row>
    <row r="7" s="1" customFormat="1" ht="40" customHeight="1" spans="1:8">
      <c r="A7" s="10" t="s">
        <v>123</v>
      </c>
      <c r="B7" s="10" t="s">
        <v>124</v>
      </c>
      <c r="C7" s="10" t="s">
        <v>125</v>
      </c>
      <c r="D7" s="11">
        <v>205.5</v>
      </c>
      <c r="E7" s="12">
        <f>D7*0.2</f>
        <v>41.1</v>
      </c>
      <c r="F7" s="12">
        <v>86.43</v>
      </c>
      <c r="G7" s="12">
        <f>F7*0.5</f>
        <v>43.215</v>
      </c>
      <c r="H7" s="12">
        <f>E7+G7</f>
        <v>84.315</v>
      </c>
    </row>
    <row r="8" s="1" customFormat="1" ht="40" customHeight="1" spans="1:8">
      <c r="A8" s="10" t="s">
        <v>126</v>
      </c>
      <c r="B8" s="10" t="s">
        <v>127</v>
      </c>
      <c r="C8" s="10" t="s">
        <v>128</v>
      </c>
      <c r="D8" s="11">
        <v>205</v>
      </c>
      <c r="E8" s="12">
        <f>D8*0.2</f>
        <v>41</v>
      </c>
      <c r="F8" s="12">
        <v>86.23</v>
      </c>
      <c r="G8" s="12">
        <f>F8*0.5</f>
        <v>43.115</v>
      </c>
      <c r="H8" s="12">
        <f>E8+G8</f>
        <v>84.115</v>
      </c>
    </row>
    <row r="9" s="1" customFormat="1" ht="40" customHeight="1" spans="1:8">
      <c r="A9" s="10" t="s">
        <v>129</v>
      </c>
      <c r="B9" s="10" t="s">
        <v>130</v>
      </c>
      <c r="C9" s="10" t="s">
        <v>131</v>
      </c>
      <c r="D9" s="11">
        <v>209</v>
      </c>
      <c r="E9" s="12">
        <f>D9*0.2</f>
        <v>41.8</v>
      </c>
      <c r="F9" s="12">
        <v>83.5</v>
      </c>
      <c r="G9" s="12">
        <f>F9*0.5</f>
        <v>41.75</v>
      </c>
      <c r="H9" s="12">
        <f>E9+G9</f>
        <v>83.55</v>
      </c>
    </row>
    <row r="10" s="1" customFormat="1" ht="40" customHeight="1" spans="1:8">
      <c r="A10" s="10" t="s">
        <v>132</v>
      </c>
      <c r="B10" s="10" t="s">
        <v>133</v>
      </c>
      <c r="C10" s="10" t="s">
        <v>134</v>
      </c>
      <c r="D10" s="11">
        <v>202.5</v>
      </c>
      <c r="E10" s="12">
        <f>D10*0.2</f>
        <v>40.5</v>
      </c>
      <c r="F10" s="12">
        <v>84.93</v>
      </c>
      <c r="G10" s="12">
        <f>F10*0.5</f>
        <v>42.465</v>
      </c>
      <c r="H10" s="12">
        <f>E10+G10</f>
        <v>82.965</v>
      </c>
    </row>
    <row r="11" s="1" customFormat="1" ht="40" customHeight="1" spans="1:8">
      <c r="A11" s="10" t="s">
        <v>135</v>
      </c>
      <c r="B11" s="10" t="s">
        <v>136</v>
      </c>
      <c r="C11" s="10" t="s">
        <v>137</v>
      </c>
      <c r="D11" s="11">
        <v>188.5</v>
      </c>
      <c r="E11" s="12">
        <f>D11*0.2</f>
        <v>37.7</v>
      </c>
      <c r="F11" s="12">
        <v>84.93</v>
      </c>
      <c r="G11" s="12">
        <f>F11*0.5</f>
        <v>42.465</v>
      </c>
      <c r="H11" s="12">
        <f>E11+G11</f>
        <v>80.165</v>
      </c>
    </row>
    <row r="12" s="1" customFormat="1" ht="40" customHeight="1" spans="1:8">
      <c r="A12" s="10" t="s">
        <v>138</v>
      </c>
      <c r="B12" s="10" t="s">
        <v>139</v>
      </c>
      <c r="C12" s="10" t="s">
        <v>140</v>
      </c>
      <c r="D12" s="11">
        <v>179</v>
      </c>
      <c r="E12" s="12">
        <f>D12*0.2</f>
        <v>35.8</v>
      </c>
      <c r="F12" s="12">
        <v>85.67</v>
      </c>
      <c r="G12" s="12">
        <f>F12*0.5</f>
        <v>42.835</v>
      </c>
      <c r="H12" s="12">
        <f>E12+G12</f>
        <v>78.635</v>
      </c>
    </row>
    <row r="13" s="1" customFormat="1" ht="40" customHeight="1" spans="1:8">
      <c r="A13" s="10" t="s">
        <v>141</v>
      </c>
      <c r="B13" s="10" t="s">
        <v>142</v>
      </c>
      <c r="C13" s="10" t="s">
        <v>143</v>
      </c>
      <c r="D13" s="11">
        <v>187.5</v>
      </c>
      <c r="E13" s="12">
        <f>D13*0.2</f>
        <v>37.5</v>
      </c>
      <c r="F13" s="12">
        <v>80.57</v>
      </c>
      <c r="G13" s="12">
        <f>F13*0.5</f>
        <v>40.285</v>
      </c>
      <c r="H13" s="12">
        <f>E13+G13</f>
        <v>77.785</v>
      </c>
    </row>
    <row r="14" s="1" customFormat="1" ht="40" customHeight="1" spans="1:8">
      <c r="A14" s="10" t="s">
        <v>144</v>
      </c>
      <c r="B14" s="10" t="s">
        <v>145</v>
      </c>
      <c r="C14" s="10" t="s">
        <v>146</v>
      </c>
      <c r="D14" s="11">
        <v>183</v>
      </c>
      <c r="E14" s="12">
        <f>D14*0.2</f>
        <v>36.6</v>
      </c>
      <c r="F14" s="12">
        <v>81.6</v>
      </c>
      <c r="G14" s="12">
        <f>F14*0.5</f>
        <v>40.8</v>
      </c>
      <c r="H14" s="12">
        <f>E14+G14</f>
        <v>77.4</v>
      </c>
    </row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</sheetData>
  <sortState ref="A3:H14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7" sqref="L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147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40" customHeight="1" spans="1:8">
      <c r="A3" s="10" t="s">
        <v>111</v>
      </c>
      <c r="B3" s="10" t="s">
        <v>148</v>
      </c>
      <c r="C3" s="10" t="s">
        <v>149</v>
      </c>
      <c r="D3" s="11">
        <v>215.5</v>
      </c>
      <c r="E3" s="12">
        <f t="shared" ref="E3:E19" si="0">D3*0.2</f>
        <v>43.1</v>
      </c>
      <c r="F3" s="13">
        <v>85.43</v>
      </c>
      <c r="G3" s="12">
        <f t="shared" ref="G3:G19" si="1">F3*0.5</f>
        <v>42.715</v>
      </c>
      <c r="H3" s="12">
        <f t="shared" ref="H3:H19" si="2">E3+G3</f>
        <v>85.815</v>
      </c>
    </row>
    <row r="4" s="1" customFormat="1" ht="40" customHeight="1" spans="1:8">
      <c r="A4" s="10" t="s">
        <v>114</v>
      </c>
      <c r="B4" s="10" t="s">
        <v>150</v>
      </c>
      <c r="C4" s="10" t="s">
        <v>151</v>
      </c>
      <c r="D4" s="11">
        <v>209.5</v>
      </c>
      <c r="E4" s="12">
        <f>D4*0.2</f>
        <v>41.9</v>
      </c>
      <c r="F4" s="13">
        <v>87.23</v>
      </c>
      <c r="G4" s="12">
        <f>F4*0.5</f>
        <v>43.615</v>
      </c>
      <c r="H4" s="12">
        <f>E4+G4</f>
        <v>85.515</v>
      </c>
    </row>
    <row r="5" s="1" customFormat="1" ht="40" customHeight="1" spans="1:8">
      <c r="A5" s="10" t="s">
        <v>117</v>
      </c>
      <c r="B5" s="10" t="s">
        <v>152</v>
      </c>
      <c r="C5" s="10" t="s">
        <v>153</v>
      </c>
      <c r="D5" s="11">
        <v>212.5</v>
      </c>
      <c r="E5" s="12">
        <f t="shared" si="0"/>
        <v>42.5</v>
      </c>
      <c r="F5" s="13">
        <v>85.63</v>
      </c>
      <c r="G5" s="12">
        <f t="shared" si="1"/>
        <v>42.815</v>
      </c>
      <c r="H5" s="12">
        <f t="shared" si="2"/>
        <v>85.315</v>
      </c>
    </row>
    <row r="6" s="1" customFormat="1" ht="40" customHeight="1" spans="1:8">
      <c r="A6" s="10" t="s">
        <v>120</v>
      </c>
      <c r="B6" s="10" t="s">
        <v>154</v>
      </c>
      <c r="C6" s="10" t="s">
        <v>155</v>
      </c>
      <c r="D6" s="11">
        <v>212.5</v>
      </c>
      <c r="E6" s="12">
        <f>D6*0.2</f>
        <v>42.5</v>
      </c>
      <c r="F6" s="13">
        <v>85.53</v>
      </c>
      <c r="G6" s="12">
        <f>F6*0.5</f>
        <v>42.765</v>
      </c>
      <c r="H6" s="12">
        <f>E6+G6</f>
        <v>85.265</v>
      </c>
    </row>
    <row r="7" s="1" customFormat="1" ht="40" customHeight="1" spans="1:8">
      <c r="A7" s="10" t="s">
        <v>123</v>
      </c>
      <c r="B7" s="10" t="s">
        <v>156</v>
      </c>
      <c r="C7" s="10" t="s">
        <v>157</v>
      </c>
      <c r="D7" s="11">
        <v>207.5</v>
      </c>
      <c r="E7" s="12">
        <f>D7*0.2</f>
        <v>41.5</v>
      </c>
      <c r="F7" s="13">
        <v>87.5</v>
      </c>
      <c r="G7" s="12">
        <f>F7*0.5</f>
        <v>43.75</v>
      </c>
      <c r="H7" s="12">
        <f>E7+G7</f>
        <v>85.25</v>
      </c>
    </row>
    <row r="8" s="1" customFormat="1" ht="40" customHeight="1" spans="1:8">
      <c r="A8" s="10" t="s">
        <v>126</v>
      </c>
      <c r="B8" s="10" t="s">
        <v>158</v>
      </c>
      <c r="C8" s="10" t="s">
        <v>159</v>
      </c>
      <c r="D8" s="11">
        <v>209.5</v>
      </c>
      <c r="E8" s="12">
        <f>D8*0.2</f>
        <v>41.9</v>
      </c>
      <c r="F8" s="13">
        <v>85.87</v>
      </c>
      <c r="G8" s="12">
        <f>F8*0.5</f>
        <v>42.935</v>
      </c>
      <c r="H8" s="12">
        <f>E8+G8</f>
        <v>84.835</v>
      </c>
    </row>
    <row r="9" s="1" customFormat="1" ht="40" customHeight="1" spans="1:8">
      <c r="A9" s="10" t="s">
        <v>129</v>
      </c>
      <c r="B9" s="10" t="s">
        <v>160</v>
      </c>
      <c r="C9" s="10" t="s">
        <v>161</v>
      </c>
      <c r="D9" s="11">
        <v>203.5</v>
      </c>
      <c r="E9" s="12">
        <f t="shared" si="0"/>
        <v>40.7</v>
      </c>
      <c r="F9" s="13">
        <v>85.53</v>
      </c>
      <c r="G9" s="12">
        <f t="shared" si="1"/>
        <v>42.765</v>
      </c>
      <c r="H9" s="12">
        <f t="shared" si="2"/>
        <v>83.465</v>
      </c>
    </row>
    <row r="10" s="1" customFormat="1" ht="40" customHeight="1" spans="1:8">
      <c r="A10" s="10" t="s">
        <v>132</v>
      </c>
      <c r="B10" s="10" t="s">
        <v>162</v>
      </c>
      <c r="C10" s="10" t="s">
        <v>163</v>
      </c>
      <c r="D10" s="11">
        <v>202.5</v>
      </c>
      <c r="E10" s="12">
        <f t="shared" si="0"/>
        <v>40.5</v>
      </c>
      <c r="F10" s="13">
        <v>85.57</v>
      </c>
      <c r="G10" s="12">
        <f t="shared" si="1"/>
        <v>42.785</v>
      </c>
      <c r="H10" s="12">
        <f t="shared" si="2"/>
        <v>83.285</v>
      </c>
    </row>
    <row r="11" s="1" customFormat="1" ht="40" customHeight="1" spans="1:8">
      <c r="A11" s="10" t="s">
        <v>135</v>
      </c>
      <c r="B11" s="10" t="s">
        <v>164</v>
      </c>
      <c r="C11" s="10" t="s">
        <v>165</v>
      </c>
      <c r="D11" s="11">
        <v>196.5</v>
      </c>
      <c r="E11" s="12">
        <f>D11*0.2</f>
        <v>39.3</v>
      </c>
      <c r="F11" s="13">
        <v>85.93</v>
      </c>
      <c r="G11" s="12">
        <f>F11*0.5</f>
        <v>42.965</v>
      </c>
      <c r="H11" s="12">
        <f>E11+G11</f>
        <v>82.265</v>
      </c>
    </row>
    <row r="12" s="1" customFormat="1" ht="40" customHeight="1" spans="1:8">
      <c r="A12" s="10" t="s">
        <v>138</v>
      </c>
      <c r="B12" s="10" t="s">
        <v>166</v>
      </c>
      <c r="C12" s="10" t="s">
        <v>167</v>
      </c>
      <c r="D12" s="11">
        <v>200</v>
      </c>
      <c r="E12" s="12">
        <f>D12*0.2</f>
        <v>40</v>
      </c>
      <c r="F12" s="13">
        <v>84.03</v>
      </c>
      <c r="G12" s="12">
        <f>F12*0.5</f>
        <v>42.015</v>
      </c>
      <c r="H12" s="12">
        <f>E12+G12</f>
        <v>82.015</v>
      </c>
    </row>
    <row r="13" s="1" customFormat="1" ht="40" customHeight="1" spans="1:8">
      <c r="A13" s="10" t="s">
        <v>141</v>
      </c>
      <c r="B13" s="10" t="s">
        <v>168</v>
      </c>
      <c r="C13" s="10" t="s">
        <v>169</v>
      </c>
      <c r="D13" s="11">
        <v>195</v>
      </c>
      <c r="E13" s="12">
        <f t="shared" si="0"/>
        <v>39</v>
      </c>
      <c r="F13" s="13">
        <v>85.87</v>
      </c>
      <c r="G13" s="12">
        <f t="shared" si="1"/>
        <v>42.935</v>
      </c>
      <c r="H13" s="12">
        <f t="shared" si="2"/>
        <v>81.935</v>
      </c>
    </row>
    <row r="14" s="1" customFormat="1" ht="40" customHeight="1" spans="1:8">
      <c r="A14" s="10" t="s">
        <v>144</v>
      </c>
      <c r="B14" s="10" t="s">
        <v>170</v>
      </c>
      <c r="C14" s="10" t="s">
        <v>171</v>
      </c>
      <c r="D14" s="11">
        <v>193.5</v>
      </c>
      <c r="E14" s="12">
        <f t="shared" si="0"/>
        <v>38.7</v>
      </c>
      <c r="F14" s="13">
        <v>84.4</v>
      </c>
      <c r="G14" s="12">
        <f t="shared" si="1"/>
        <v>42.2</v>
      </c>
      <c r="H14" s="12">
        <f t="shared" si="2"/>
        <v>80.9</v>
      </c>
    </row>
    <row r="15" s="1" customFormat="1" ht="40" customHeight="1" spans="1:8">
      <c r="A15" s="10" t="s">
        <v>172</v>
      </c>
      <c r="B15" s="10" t="s">
        <v>173</v>
      </c>
      <c r="C15" s="10" t="s">
        <v>174</v>
      </c>
      <c r="D15" s="11">
        <v>189</v>
      </c>
      <c r="E15" s="12">
        <f t="shared" si="0"/>
        <v>37.8</v>
      </c>
      <c r="F15" s="13">
        <v>83.63</v>
      </c>
      <c r="G15" s="12">
        <f t="shared" si="1"/>
        <v>41.815</v>
      </c>
      <c r="H15" s="12">
        <f t="shared" si="2"/>
        <v>79.615</v>
      </c>
    </row>
    <row r="16" s="1" customFormat="1" ht="40" customHeight="1" spans="1:8">
      <c r="A16" s="10" t="s">
        <v>175</v>
      </c>
      <c r="B16" s="10" t="s">
        <v>176</v>
      </c>
      <c r="C16" s="10" t="s">
        <v>177</v>
      </c>
      <c r="D16" s="11">
        <v>182.5</v>
      </c>
      <c r="E16" s="12">
        <f>D16*0.2</f>
        <v>36.5</v>
      </c>
      <c r="F16" s="13">
        <v>86.23</v>
      </c>
      <c r="G16" s="12">
        <f>F16*0.5</f>
        <v>43.115</v>
      </c>
      <c r="H16" s="12">
        <f>E16+G16</f>
        <v>79.615</v>
      </c>
    </row>
    <row r="17" s="1" customFormat="1" ht="40" customHeight="1" spans="1:8">
      <c r="A17" s="10" t="s">
        <v>178</v>
      </c>
      <c r="B17" s="10" t="s">
        <v>179</v>
      </c>
      <c r="C17" s="10" t="s">
        <v>180</v>
      </c>
      <c r="D17" s="11">
        <v>187</v>
      </c>
      <c r="E17" s="12">
        <f>D17*0.2</f>
        <v>37.4</v>
      </c>
      <c r="F17" s="13">
        <v>84.37</v>
      </c>
      <c r="G17" s="12">
        <f>F17*0.5</f>
        <v>42.185</v>
      </c>
      <c r="H17" s="12">
        <f>E17+G17</f>
        <v>79.585</v>
      </c>
    </row>
    <row r="18" s="1" customFormat="1" ht="40" customHeight="1" spans="1:8">
      <c r="A18" s="10" t="s">
        <v>181</v>
      </c>
      <c r="B18" s="10" t="s">
        <v>182</v>
      </c>
      <c r="C18" s="10" t="s">
        <v>183</v>
      </c>
      <c r="D18" s="11">
        <v>183</v>
      </c>
      <c r="E18" s="12">
        <f t="shared" si="0"/>
        <v>36.6</v>
      </c>
      <c r="F18" s="13">
        <v>85.1</v>
      </c>
      <c r="G18" s="12">
        <f t="shared" si="1"/>
        <v>42.55</v>
      </c>
      <c r="H18" s="12">
        <f t="shared" si="2"/>
        <v>79.15</v>
      </c>
    </row>
    <row r="19" s="1" customFormat="1" ht="40" customHeight="1" spans="1:8">
      <c r="A19" s="10" t="s">
        <v>184</v>
      </c>
      <c r="B19" s="10" t="s">
        <v>185</v>
      </c>
      <c r="C19" s="10" t="s">
        <v>186</v>
      </c>
      <c r="D19" s="11">
        <v>183.5</v>
      </c>
      <c r="E19" s="12">
        <f>D19*0.2</f>
        <v>36.7</v>
      </c>
      <c r="F19" s="13">
        <v>83.77</v>
      </c>
      <c r="G19" s="12">
        <f>F19*0.5</f>
        <v>41.885</v>
      </c>
      <c r="H19" s="12">
        <f>E19+G19</f>
        <v>78.585</v>
      </c>
    </row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</sheetData>
  <sortState ref="A3:H19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0"/>
  <sheetViews>
    <sheetView workbookViewId="0">
      <selection activeCell="N7" sqref="N7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187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188</v>
      </c>
      <c r="F2" s="9" t="s">
        <v>6</v>
      </c>
      <c r="G2" s="9" t="s">
        <v>189</v>
      </c>
      <c r="H2" s="9" t="s">
        <v>8</v>
      </c>
    </row>
    <row r="3" s="1" customFormat="1" ht="40" customHeight="1" spans="1:8">
      <c r="A3" s="14">
        <v>1</v>
      </c>
      <c r="B3" s="10" t="s">
        <v>190</v>
      </c>
      <c r="C3" s="10" t="s">
        <v>191</v>
      </c>
      <c r="D3" s="11">
        <v>203</v>
      </c>
      <c r="E3" s="12">
        <f>D3*0.16</f>
        <v>32.48</v>
      </c>
      <c r="F3" s="12">
        <v>88.27</v>
      </c>
      <c r="G3" s="12">
        <f>F3*0.6</f>
        <v>52.962</v>
      </c>
      <c r="H3" s="12">
        <f>E3+G3</f>
        <v>85.442</v>
      </c>
    </row>
    <row r="4" s="1" customFormat="1" ht="40" customHeight="1" spans="1:8">
      <c r="A4" s="14">
        <v>2</v>
      </c>
      <c r="B4" s="10" t="s">
        <v>192</v>
      </c>
      <c r="C4" s="10" t="s">
        <v>193</v>
      </c>
      <c r="D4" s="11">
        <v>204.5</v>
      </c>
      <c r="E4" s="12">
        <f>D4*0.16</f>
        <v>32.72</v>
      </c>
      <c r="F4" s="12">
        <v>87.63</v>
      </c>
      <c r="G4" s="12">
        <f>F4*0.6</f>
        <v>52.578</v>
      </c>
      <c r="H4" s="12">
        <f>E4+G4</f>
        <v>85.298</v>
      </c>
    </row>
    <row r="5" s="1" customFormat="1" ht="40" customHeight="1" spans="1:8">
      <c r="A5" s="14">
        <v>3</v>
      </c>
      <c r="B5" s="10" t="s">
        <v>194</v>
      </c>
      <c r="C5" s="10" t="s">
        <v>195</v>
      </c>
      <c r="D5" s="11">
        <v>199.5</v>
      </c>
      <c r="E5" s="12">
        <f>D5*0.16</f>
        <v>31.92</v>
      </c>
      <c r="F5" s="13">
        <v>87.53</v>
      </c>
      <c r="G5" s="12">
        <f>F5*0.6</f>
        <v>52.518</v>
      </c>
      <c r="H5" s="12">
        <f>E5+G5</f>
        <v>84.438</v>
      </c>
    </row>
    <row r="6" s="1" customFormat="1" ht="40" customHeight="1" spans="1:8">
      <c r="A6" s="14">
        <v>4</v>
      </c>
      <c r="B6" s="10" t="s">
        <v>196</v>
      </c>
      <c r="C6" s="10" t="s">
        <v>197</v>
      </c>
      <c r="D6" s="11">
        <v>196</v>
      </c>
      <c r="E6" s="12">
        <f>D6*0.16</f>
        <v>31.36</v>
      </c>
      <c r="F6" s="13">
        <v>86.23</v>
      </c>
      <c r="G6" s="12">
        <f>F6*0.6</f>
        <v>51.738</v>
      </c>
      <c r="H6" s="12">
        <f>E6+G6</f>
        <v>83.098</v>
      </c>
    </row>
    <row r="7" s="1" customFormat="1" ht="40" customHeight="1" spans="1:8">
      <c r="A7" s="14">
        <v>5</v>
      </c>
      <c r="B7" s="10" t="s">
        <v>198</v>
      </c>
      <c r="C7" s="10" t="s">
        <v>199</v>
      </c>
      <c r="D7" s="11">
        <v>190.5</v>
      </c>
      <c r="E7" s="12">
        <f>D7*0.16</f>
        <v>30.48</v>
      </c>
      <c r="F7" s="13">
        <v>87.47</v>
      </c>
      <c r="G7" s="12">
        <f>F7*0.6</f>
        <v>52.482</v>
      </c>
      <c r="H7" s="12">
        <f>E7+G7</f>
        <v>82.962</v>
      </c>
    </row>
    <row r="8" s="1" customFormat="1" ht="40" customHeight="1" spans="1:8">
      <c r="A8" s="14">
        <v>6</v>
      </c>
      <c r="B8" s="10" t="s">
        <v>200</v>
      </c>
      <c r="C8" s="10" t="s">
        <v>201</v>
      </c>
      <c r="D8" s="11">
        <v>200.5</v>
      </c>
      <c r="E8" s="12">
        <f>D8*0.16</f>
        <v>32.08</v>
      </c>
      <c r="F8" s="12">
        <v>83.23</v>
      </c>
      <c r="G8" s="12">
        <f>F8*0.6</f>
        <v>49.938</v>
      </c>
      <c r="H8" s="12">
        <f>E8+G8</f>
        <v>82.018</v>
      </c>
    </row>
    <row r="9" s="1" customFormat="1" ht="40" customHeight="1" spans="1:8">
      <c r="A9" s="14">
        <v>7</v>
      </c>
      <c r="B9" s="10" t="s">
        <v>202</v>
      </c>
      <c r="C9" s="10" t="s">
        <v>203</v>
      </c>
      <c r="D9" s="11">
        <v>191.5</v>
      </c>
      <c r="E9" s="12">
        <f>D9*0.16</f>
        <v>30.64</v>
      </c>
      <c r="F9" s="13">
        <v>85.27</v>
      </c>
      <c r="G9" s="12">
        <f>F9*0.6</f>
        <v>51.162</v>
      </c>
      <c r="H9" s="12">
        <f>E9+G9</f>
        <v>81.802</v>
      </c>
    </row>
    <row r="10" s="1" customFormat="1" ht="40" customHeight="1" spans="1:8">
      <c r="A10" s="14">
        <v>8</v>
      </c>
      <c r="B10" s="10" t="s">
        <v>204</v>
      </c>
      <c r="C10" s="10" t="s">
        <v>205</v>
      </c>
      <c r="D10" s="11">
        <v>185</v>
      </c>
      <c r="E10" s="12">
        <f t="shared" ref="E6:E12" si="0">D10*0.16</f>
        <v>29.6</v>
      </c>
      <c r="F10" s="13">
        <v>84.73</v>
      </c>
      <c r="G10" s="12">
        <f t="shared" ref="G6:G12" si="1">F10*0.6</f>
        <v>50.838</v>
      </c>
      <c r="H10" s="12">
        <f t="shared" ref="H6:H12" si="2">E10+G10</f>
        <v>80.438</v>
      </c>
    </row>
    <row r="11" s="1" customFormat="1" ht="40" customHeight="1" spans="1:8">
      <c r="A11" s="14">
        <v>9</v>
      </c>
      <c r="B11" s="10" t="s">
        <v>206</v>
      </c>
      <c r="C11" s="10" t="s">
        <v>207</v>
      </c>
      <c r="D11" s="11">
        <v>184.5</v>
      </c>
      <c r="E11" s="12">
        <f t="shared" si="0"/>
        <v>29.52</v>
      </c>
      <c r="F11" s="13">
        <v>0</v>
      </c>
      <c r="G11" s="12">
        <f t="shared" si="1"/>
        <v>0</v>
      </c>
      <c r="H11" s="12">
        <f t="shared" si="2"/>
        <v>29.52</v>
      </c>
    </row>
    <row r="12" s="1" customFormat="1" ht="40" customHeight="1" spans="1:8">
      <c r="A12" s="14">
        <v>10</v>
      </c>
      <c r="B12" s="10" t="s">
        <v>208</v>
      </c>
      <c r="C12" s="10" t="s">
        <v>209</v>
      </c>
      <c r="D12" s="11">
        <v>184.5</v>
      </c>
      <c r="E12" s="12">
        <f t="shared" si="0"/>
        <v>29.52</v>
      </c>
      <c r="F12" s="13">
        <v>0</v>
      </c>
      <c r="G12" s="12">
        <f t="shared" si="1"/>
        <v>0</v>
      </c>
      <c r="H12" s="12">
        <f t="shared" si="2"/>
        <v>29.52</v>
      </c>
    </row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  <row r="36" s="1" customFormat="1" ht="40" customHeight="1"/>
    <row r="37" s="1" customFormat="1" ht="40" customHeight="1"/>
    <row r="38" s="1" customFormat="1" ht="40" customHeight="1"/>
    <row r="39" s="1" customFormat="1" ht="40" customHeight="1"/>
    <row r="40" s="1" customFormat="1" ht="40" customHeight="1"/>
  </sheetData>
  <sortState ref="A3:H12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workbookViewId="0">
      <selection activeCell="K4" sqref="K4"/>
    </sheetView>
  </sheetViews>
  <sheetFormatPr defaultColWidth="9" defaultRowHeight="13.5" outlineLevelCol="7"/>
  <cols>
    <col min="3" max="3" width="14.25" customWidth="1"/>
    <col min="5" max="5" width="11.25" customWidth="1"/>
    <col min="7" max="7" width="11.75" customWidth="1"/>
    <col min="8" max="8" width="12.8833333333333" customWidth="1"/>
  </cols>
  <sheetData>
    <row r="1" ht="61" customHeight="1" spans="1:8">
      <c r="A1" s="3" t="s">
        <v>210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188</v>
      </c>
      <c r="F2" s="9" t="s">
        <v>6</v>
      </c>
      <c r="G2" s="9" t="s">
        <v>189</v>
      </c>
      <c r="H2" s="9" t="s">
        <v>8</v>
      </c>
    </row>
    <row r="3" s="1" customFormat="1" ht="40" customHeight="1" spans="1:8">
      <c r="A3" s="10" t="s">
        <v>111</v>
      </c>
      <c r="B3" s="10" t="s">
        <v>211</v>
      </c>
      <c r="C3" s="10" t="s">
        <v>212</v>
      </c>
      <c r="D3" s="11">
        <v>181</v>
      </c>
      <c r="E3" s="12">
        <f>D3*0.16</f>
        <v>28.96</v>
      </c>
      <c r="F3" s="12">
        <v>82.27</v>
      </c>
      <c r="G3" s="12">
        <f>F3*0.6</f>
        <v>49.362</v>
      </c>
      <c r="H3" s="12">
        <f>E3+G3</f>
        <v>78.322</v>
      </c>
    </row>
    <row r="4" s="1" customFormat="1" ht="40" customHeight="1" spans="1:8">
      <c r="A4" s="10" t="s">
        <v>114</v>
      </c>
      <c r="B4" s="10" t="s">
        <v>213</v>
      </c>
      <c r="C4" s="10" t="s">
        <v>214</v>
      </c>
      <c r="D4" s="11">
        <v>179</v>
      </c>
      <c r="E4" s="12">
        <f>D4*0.16</f>
        <v>28.64</v>
      </c>
      <c r="F4" s="12">
        <v>80.57</v>
      </c>
      <c r="G4" s="12">
        <f>F4*0.6</f>
        <v>48.342</v>
      </c>
      <c r="H4" s="12">
        <f>E4+G4</f>
        <v>76.982</v>
      </c>
    </row>
    <row r="5" s="1" customFormat="1" ht="40" customHeight="1" spans="1:8">
      <c r="A5" s="10" t="s">
        <v>117</v>
      </c>
      <c r="B5" s="10" t="s">
        <v>215</v>
      </c>
      <c r="C5" s="10" t="s">
        <v>216</v>
      </c>
      <c r="D5" s="11">
        <v>165</v>
      </c>
      <c r="E5" s="12">
        <f>D5*0.16</f>
        <v>26.4</v>
      </c>
      <c r="F5" s="13">
        <v>74.07</v>
      </c>
      <c r="G5" s="12">
        <f>F5*0.6</f>
        <v>44.442</v>
      </c>
      <c r="H5" s="12">
        <f>E5+G5</f>
        <v>70.842</v>
      </c>
    </row>
    <row r="6" s="1" customFormat="1" ht="40" customHeight="1" spans="1:8">
      <c r="A6" s="10" t="s">
        <v>120</v>
      </c>
      <c r="B6" s="10" t="s">
        <v>217</v>
      </c>
      <c r="C6" s="10" t="s">
        <v>218</v>
      </c>
      <c r="D6" s="11">
        <v>154</v>
      </c>
      <c r="E6" s="12">
        <f>D6*0.16</f>
        <v>24.64</v>
      </c>
      <c r="F6" s="13">
        <v>80.13</v>
      </c>
      <c r="G6" s="12">
        <f>F6*0.6</f>
        <v>48.078</v>
      </c>
      <c r="H6" s="12">
        <f>E6+G6</f>
        <v>72.718</v>
      </c>
    </row>
    <row r="7" s="1" customFormat="1" ht="40" customHeight="1" spans="1:8">
      <c r="A7" s="10" t="s">
        <v>123</v>
      </c>
      <c r="B7" s="10" t="s">
        <v>219</v>
      </c>
      <c r="C7" s="10" t="s">
        <v>220</v>
      </c>
      <c r="D7" s="11">
        <v>141</v>
      </c>
      <c r="E7" s="12">
        <f>D7*0.16</f>
        <v>22.56</v>
      </c>
      <c r="F7" s="13">
        <v>0</v>
      </c>
      <c r="G7" s="12">
        <f>F7*0.6</f>
        <v>0</v>
      </c>
      <c r="H7" s="12">
        <f>E7+G7</f>
        <v>22.56</v>
      </c>
    </row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workbookViewId="0">
      <selection activeCell="L7" sqref="L7"/>
    </sheetView>
  </sheetViews>
  <sheetFormatPr defaultColWidth="9" defaultRowHeight="13.5" outlineLevelCol="7"/>
  <cols>
    <col min="3" max="3" width="14.25" customWidth="1"/>
    <col min="5" max="5" width="11.25" customWidth="1"/>
    <col min="6" max="6" width="9" style="2"/>
    <col min="7" max="7" width="11.75" customWidth="1"/>
    <col min="8" max="8" width="12.8833333333333" customWidth="1"/>
  </cols>
  <sheetData>
    <row r="1" ht="61" customHeight="1" spans="1:8">
      <c r="A1" s="3" t="s">
        <v>221</v>
      </c>
      <c r="B1" s="3"/>
      <c r="C1" s="3"/>
      <c r="D1" s="3"/>
      <c r="E1" s="3"/>
      <c r="F1" s="4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188</v>
      </c>
      <c r="F2" s="9" t="s">
        <v>6</v>
      </c>
      <c r="G2" s="9" t="s">
        <v>189</v>
      </c>
      <c r="H2" s="9" t="s">
        <v>8</v>
      </c>
    </row>
    <row r="3" s="1" customFormat="1" ht="40" customHeight="1" spans="1:8">
      <c r="A3" s="10" t="s">
        <v>111</v>
      </c>
      <c r="B3" s="10" t="s">
        <v>222</v>
      </c>
      <c r="C3" s="10" t="s">
        <v>223</v>
      </c>
      <c r="D3" s="11">
        <v>161.5</v>
      </c>
      <c r="E3" s="12">
        <f t="shared" ref="E3:E8" si="0">D3*0.16</f>
        <v>25.84</v>
      </c>
      <c r="F3" s="13">
        <v>84.87</v>
      </c>
      <c r="G3" s="12">
        <f t="shared" ref="G3:G8" si="1">F3*0.6</f>
        <v>50.922</v>
      </c>
      <c r="H3" s="12">
        <f t="shared" ref="H3:H8" si="2">E3+G3</f>
        <v>76.762</v>
      </c>
    </row>
    <row r="4" s="1" customFormat="1" ht="40" customHeight="1" spans="1:8">
      <c r="A4" s="10" t="s">
        <v>114</v>
      </c>
      <c r="B4" s="10" t="s">
        <v>224</v>
      </c>
      <c r="C4" s="10" t="s">
        <v>225</v>
      </c>
      <c r="D4" s="11">
        <v>147</v>
      </c>
      <c r="E4" s="12">
        <f>D4*0.16</f>
        <v>23.52</v>
      </c>
      <c r="F4" s="13">
        <v>86.17</v>
      </c>
      <c r="G4" s="12">
        <f>F4*0.6</f>
        <v>51.702</v>
      </c>
      <c r="H4" s="12">
        <f>E4+G4</f>
        <v>75.222</v>
      </c>
    </row>
    <row r="5" s="1" customFormat="1" ht="40" customHeight="1" spans="1:8">
      <c r="A5" s="10" t="s">
        <v>117</v>
      </c>
      <c r="B5" s="10" t="s">
        <v>226</v>
      </c>
      <c r="C5" s="10" t="s">
        <v>227</v>
      </c>
      <c r="D5" s="11">
        <v>150</v>
      </c>
      <c r="E5" s="12">
        <f>D5*0.16</f>
        <v>24</v>
      </c>
      <c r="F5" s="13">
        <v>83.87</v>
      </c>
      <c r="G5" s="12">
        <f>F5*0.6</f>
        <v>50.322</v>
      </c>
      <c r="H5" s="12">
        <f>E5+G5</f>
        <v>74.322</v>
      </c>
    </row>
    <row r="6" s="1" customFormat="1" ht="40" customHeight="1" spans="1:8">
      <c r="A6" s="10" t="s">
        <v>120</v>
      </c>
      <c r="B6" s="10" t="s">
        <v>228</v>
      </c>
      <c r="C6" s="10" t="s">
        <v>229</v>
      </c>
      <c r="D6" s="11">
        <v>145</v>
      </c>
      <c r="E6" s="12">
        <f t="shared" si="0"/>
        <v>23.2</v>
      </c>
      <c r="F6" s="13">
        <v>84.47</v>
      </c>
      <c r="G6" s="12">
        <f t="shared" si="1"/>
        <v>50.682</v>
      </c>
      <c r="H6" s="12">
        <f t="shared" si="2"/>
        <v>73.882</v>
      </c>
    </row>
    <row r="7" s="1" customFormat="1" ht="40" customHeight="1" spans="1:8">
      <c r="A7" s="10" t="s">
        <v>123</v>
      </c>
      <c r="B7" s="10" t="s">
        <v>230</v>
      </c>
      <c r="C7" s="10" t="s">
        <v>231</v>
      </c>
      <c r="D7" s="11">
        <v>137.5</v>
      </c>
      <c r="E7" s="12">
        <f t="shared" si="0"/>
        <v>22</v>
      </c>
      <c r="F7" s="13">
        <v>84.43</v>
      </c>
      <c r="G7" s="12">
        <f t="shared" si="1"/>
        <v>50.658</v>
      </c>
      <c r="H7" s="12">
        <f t="shared" si="2"/>
        <v>72.658</v>
      </c>
    </row>
    <row r="8" s="1" customFormat="1" ht="40" customHeight="1" spans="1:8">
      <c r="A8" s="10" t="s">
        <v>126</v>
      </c>
      <c r="B8" s="10" t="s">
        <v>232</v>
      </c>
      <c r="C8" s="10" t="s">
        <v>233</v>
      </c>
      <c r="D8" s="11">
        <v>131</v>
      </c>
      <c r="E8" s="12">
        <f t="shared" si="0"/>
        <v>20.96</v>
      </c>
      <c r="F8" s="13">
        <v>83.77</v>
      </c>
      <c r="G8" s="12">
        <f t="shared" si="1"/>
        <v>50.262</v>
      </c>
      <c r="H8" s="12">
        <f t="shared" si="2"/>
        <v>71.222</v>
      </c>
    </row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/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/>
    <row r="21" s="1" customFormat="1" ht="40" customHeight="1"/>
    <row r="22" s="1" customFormat="1" ht="40" customHeight="1"/>
    <row r="23" s="1" customFormat="1" ht="40" customHeight="1"/>
    <row r="24" s="1" customFormat="1" ht="40" customHeight="1"/>
    <row r="25" s="1" customFormat="1" ht="40" customHeight="1"/>
    <row r="26" s="1" customFormat="1" ht="40" customHeight="1"/>
    <row r="27" s="1" customFormat="1" ht="40" customHeight="1"/>
    <row r="28" s="1" customFormat="1" ht="40" customHeight="1"/>
    <row r="29" s="1" customFormat="1" ht="40" customHeight="1"/>
    <row r="30" s="1" customFormat="1" ht="40" customHeight="1"/>
    <row r="31" s="1" customFormat="1" ht="40" customHeight="1"/>
    <row r="32" s="1" customFormat="1" ht="40" customHeight="1"/>
    <row r="33" s="1" customFormat="1" ht="40" customHeight="1"/>
    <row r="34" s="1" customFormat="1" ht="40" customHeight="1"/>
    <row r="35" s="1" customFormat="1" ht="40" customHeight="1"/>
  </sheetData>
  <sortState ref="A3:H8">
    <sortCondition ref="H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特岗初中道德与法治</vt:lpstr>
      <vt:lpstr>特岗初中地理</vt:lpstr>
      <vt:lpstr>特岗初中化学</vt:lpstr>
      <vt:lpstr>特岗初中历史</vt:lpstr>
      <vt:lpstr>特岗初中生物</vt:lpstr>
      <vt:lpstr>特岗初中数学</vt:lpstr>
      <vt:lpstr>特岗初中美术</vt:lpstr>
      <vt:lpstr>特岗初中体育与健康</vt:lpstr>
      <vt:lpstr>特岗初中音乐</vt:lpstr>
      <vt:lpstr>特岗初中物理</vt:lpstr>
      <vt:lpstr>特岗初中心理健康教育</vt:lpstr>
      <vt:lpstr>特岗初中英语</vt:lpstr>
      <vt:lpstr>特岗初中语文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2023-06-09T04:30:00Z</dcterms:created>
  <dcterms:modified xsi:type="dcterms:W3CDTF">2024-07-13T12:51:13Z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C87D234067BD49B2BFF95F3F5FC2D0A0_11</vt:lpwstr>
  </property>
  <property fmtid="{D5CDD505-2E9C-101B-9397-08002B2CF9AE}" pid="3" name="KSOProductBuildVer">
    <vt:lpwstr>2052-11.1.0.12165</vt:lpwstr>
  </property>
</Properties>
</file>