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1000" firstSheet="16" activeTab="28"/>
  </bookViews>
  <sheets>
    <sheet name="城区初中语文" sheetId="7" r:id="rId1"/>
    <sheet name="乐中分校初中英语" sheetId="8" r:id="rId2"/>
    <sheet name="乐平二中.初中道德与法治" sheetId="9" r:id="rId3"/>
    <sheet name="城区初中体育与健康" sheetId="10" r:id="rId4"/>
    <sheet name="乐平六中.限退役军人.体育与健康" sheetId="11" r:id="rId5"/>
    <sheet name="城区初中美术" sheetId="12" r:id="rId6"/>
    <sheet name="乐中分校.初中音乐" sheetId="13" r:id="rId7"/>
    <sheet name="城区初中历史" sheetId="14" r:id="rId8"/>
    <sheet name="乐平二中.初中地理" sheetId="15" r:id="rId9"/>
    <sheet name="城区初中化学" sheetId="16" r:id="rId10"/>
    <sheet name="城区初中物理" sheetId="17" r:id="rId11"/>
    <sheet name="高中语文.限高校应届生" sheetId="18" r:id="rId12"/>
    <sheet name="乐平十中.高中语文" sheetId="19" r:id="rId13"/>
    <sheet name="高中数学.限高校应届生" sheetId="20" r:id="rId14"/>
    <sheet name="十中高中数学" sheetId="21" r:id="rId15"/>
    <sheet name="高中英语.限高校应届生" sheetId="22" r:id="rId16"/>
    <sheet name="乐平十中.高中英语" sheetId="23" r:id="rId17"/>
    <sheet name="高中思想政治.限高校应届生" sheetId="24" r:id="rId18"/>
    <sheet name="十中高中思想政治" sheetId="25" r:id="rId19"/>
    <sheet name="高中体育与健康" sheetId="26" r:id="rId20"/>
    <sheet name="十中高中美术" sheetId="27" r:id="rId21"/>
    <sheet name="乐平十中.高中音乐" sheetId="28" r:id="rId22"/>
    <sheet name="高中历史.限高校应届生" sheetId="29" r:id="rId23"/>
    <sheet name="乐平十中.高中历史" sheetId="30" r:id="rId24"/>
    <sheet name="高中地理.限高校应届生" sheetId="31" r:id="rId25"/>
    <sheet name="乐平十中.高中地理" sheetId="32" r:id="rId26"/>
    <sheet name="高中化学" sheetId="33" r:id="rId27"/>
    <sheet name="高中物理" sheetId="34" r:id="rId28"/>
    <sheet name="高中生物" sheetId="35" r:id="rId29"/>
  </sheets>
  <calcPr calcId="144525"/>
</workbook>
</file>

<file path=xl/sharedStrings.xml><?xml version="1.0" encoding="utf-8"?>
<sst xmlns="http://schemas.openxmlformats.org/spreadsheetml/2006/main" count="866" uniqueCount="644">
  <si>
    <t>乐平市2024年教师招聘成绩表                            　　　　　　　　     （城区初中语文）（招聘2人）</t>
  </si>
  <si>
    <t>排名</t>
  </si>
  <si>
    <t>姓名</t>
  </si>
  <si>
    <t>准考证号</t>
  </si>
  <si>
    <t>笔试成绩</t>
  </si>
  <si>
    <t>笔试总分（×20%）</t>
  </si>
  <si>
    <t>面试成绩</t>
  </si>
  <si>
    <t>面试总分（×50%）</t>
  </si>
  <si>
    <t>总成绩</t>
  </si>
  <si>
    <t>胡娴雅</t>
  </si>
  <si>
    <t>153010602721,253010602721</t>
  </si>
  <si>
    <t>邓雪琴</t>
  </si>
  <si>
    <t>153050104103,253050104103</t>
  </si>
  <si>
    <t>张洁</t>
  </si>
  <si>
    <t>153020103310,253020103310</t>
  </si>
  <si>
    <t>陈烨</t>
  </si>
  <si>
    <t>153010601606,253010601606</t>
  </si>
  <si>
    <t>胡美琳</t>
  </si>
  <si>
    <t>153040200804,253040200804</t>
  </si>
  <si>
    <t>乐平市2024年教师招聘成绩表                            　　　　　　　　     （乐中分校初中英语）（招聘1人）</t>
  </si>
  <si>
    <t>樊启乐</t>
  </si>
  <si>
    <t>153011600924,253011600924</t>
  </si>
  <si>
    <t>蔡文雅</t>
  </si>
  <si>
    <t>153020201601,253020201601</t>
  </si>
  <si>
    <t>汪海燕</t>
  </si>
  <si>
    <t>153011600824,253011600824</t>
  </si>
  <si>
    <t>乐平市2024年教师招聘成绩表                            　　　　　　　　     （乐平二中.初中道德与法治）（招聘1人）</t>
  </si>
  <si>
    <t>朱芯玉</t>
  </si>
  <si>
    <t>153011401028,253011401028</t>
  </si>
  <si>
    <t>刘天晴</t>
  </si>
  <si>
    <t>153011400908,253011400908</t>
  </si>
  <si>
    <t>袁鑫霞</t>
  </si>
  <si>
    <t>153020105401,253020105401</t>
  </si>
  <si>
    <t>乐平市2024年教师招聘成绩表                            　　　　　　　　     (城区初中体育与健康）（招聘5人）</t>
  </si>
  <si>
    <t>笔试总分（×16%）</t>
  </si>
  <si>
    <t>面试总分（×60%）</t>
  </si>
  <si>
    <t>黄雅云</t>
  </si>
  <si>
    <t>153011401905,253011401905</t>
  </si>
  <si>
    <t>胡楠</t>
  </si>
  <si>
    <t>153011402716,253011402716</t>
  </si>
  <si>
    <t>熊海文</t>
  </si>
  <si>
    <t>153011402807,253011402807</t>
  </si>
  <si>
    <t>肖功华</t>
  </si>
  <si>
    <t>153040401916,253040401916</t>
  </si>
  <si>
    <t>周祺</t>
  </si>
  <si>
    <t>153210300217,253210300217</t>
  </si>
  <si>
    <t>占靖</t>
  </si>
  <si>
    <t>153011403006,253011403006</t>
  </si>
  <si>
    <t>谢颖花</t>
  </si>
  <si>
    <t>153210300723,253210300723</t>
  </si>
  <si>
    <t>张智辉</t>
  </si>
  <si>
    <t>153230102414,253230102414</t>
  </si>
  <si>
    <t>李子睿</t>
  </si>
  <si>
    <t>153020105702,253020105702</t>
  </si>
  <si>
    <t>徐欢</t>
  </si>
  <si>
    <t>153011402728,253011402728</t>
  </si>
  <si>
    <t>郭巍</t>
  </si>
  <si>
    <t>153011402820,253011402820</t>
  </si>
  <si>
    <t>黄福平</t>
  </si>
  <si>
    <t>153230102530,253230102530</t>
  </si>
  <si>
    <t>罗艳</t>
  </si>
  <si>
    <t>153220205312,253220205312</t>
  </si>
  <si>
    <t>方园</t>
  </si>
  <si>
    <t>153250106605,253250106605</t>
  </si>
  <si>
    <t>乐平市2024年教师招聘成绩表                            　　　　　　　　     (乐平六中.限退役军人.体育与健康）（招聘1人）</t>
  </si>
  <si>
    <t>刘晴</t>
  </si>
  <si>
    <t>153011401529,253011401529</t>
  </si>
  <si>
    <t>占峰</t>
  </si>
  <si>
    <t>153020105509,253020105509</t>
  </si>
  <si>
    <t>章鸿志</t>
  </si>
  <si>
    <t>153020105517,253020105517</t>
  </si>
  <si>
    <t>乐平市2024年教师招聘成绩表                            　　　　　　　　     (城区初中美术）（招聘2人）</t>
  </si>
  <si>
    <t>卢燕玲</t>
  </si>
  <si>
    <t>153011602426,253011602426</t>
  </si>
  <si>
    <t>甘丽雯</t>
  </si>
  <si>
    <t>153011602618,253011602618</t>
  </si>
  <si>
    <t>董诗芬</t>
  </si>
  <si>
    <t>153020104730,253020104730</t>
  </si>
  <si>
    <t>郭莹</t>
  </si>
  <si>
    <t>153011602710,253011602710</t>
  </si>
  <si>
    <t>徐皓楠</t>
  </si>
  <si>
    <t>153020104430,253020104430</t>
  </si>
  <si>
    <t>谢玥</t>
  </si>
  <si>
    <t>153220205611,253220205611</t>
  </si>
  <si>
    <t>乐平市2024年教师招聘成绩表                            　　　　　　　　     (乐中分校.初中音乐）（招聘1人）</t>
  </si>
  <si>
    <t>罗佳怡</t>
  </si>
  <si>
    <t>153020102122,253020102122</t>
  </si>
  <si>
    <t>胡龙涛</t>
  </si>
  <si>
    <t>153240200203,253240200203</t>
  </si>
  <si>
    <t>方文瑾</t>
  </si>
  <si>
    <t>153020102115,253020102115</t>
  </si>
  <si>
    <t>乐平市2024年教师招聘成绩表                            　　　　　　　　     （城区初中历史）（招聘2人）</t>
  </si>
  <si>
    <t>胡青青</t>
  </si>
  <si>
    <t>153011001522,253011001522</t>
  </si>
  <si>
    <t>陈璐芸</t>
  </si>
  <si>
    <t>153040403411,253040403411</t>
  </si>
  <si>
    <t>马杏杏</t>
  </si>
  <si>
    <t>153250107612,253250107612</t>
  </si>
  <si>
    <t>乐平市2024年教师招聘成绩表                            　　　　　　　　     （乐平二中.初中地理）（招聘1人）</t>
  </si>
  <si>
    <t>左卢燕</t>
  </si>
  <si>
    <t>153040403824,253040403824</t>
  </si>
  <si>
    <t>汪盛豪</t>
  </si>
  <si>
    <t>153011500520,253011500520</t>
  </si>
  <si>
    <t>乐平市2024年教师招聘成绩表                            　　　　　　　　     （城区初中化学）（招聘2人）</t>
  </si>
  <si>
    <t>王怡青</t>
  </si>
  <si>
    <t>153011501515,253011501515</t>
  </si>
  <si>
    <t>万斌</t>
  </si>
  <si>
    <t>153020103624,253020103624</t>
  </si>
  <si>
    <t>石佳琪</t>
  </si>
  <si>
    <t>153020103614,253020103614</t>
  </si>
  <si>
    <t>乐平市2024年教师招聘成绩表                            　　　　　　　　     （城区初中物理）（招聘2人）</t>
  </si>
  <si>
    <t>胡立新</t>
  </si>
  <si>
    <t>153020201109,253020201109</t>
  </si>
  <si>
    <t>董杨明</t>
  </si>
  <si>
    <t>153020201201,253020201201</t>
  </si>
  <si>
    <t>罗婷婷</t>
  </si>
  <si>
    <t>153040602703,253040602703</t>
  </si>
  <si>
    <t>汪雅静</t>
  </si>
  <si>
    <t>153230104012,253230104012</t>
  </si>
  <si>
    <t>乐平市2024年教师招聘成绩表                            　　　　　　　　     （高中语文.限高校应届生）（招聘12人）</t>
  </si>
  <si>
    <t>程爱华</t>
  </si>
  <si>
    <t>153011003505,253011003505</t>
  </si>
  <si>
    <t>余梦莹</t>
  </si>
  <si>
    <t>153020202519,253020202519</t>
  </si>
  <si>
    <t>张子怡</t>
  </si>
  <si>
    <t>153011003927,253011003927</t>
  </si>
  <si>
    <t>黄子瑶</t>
  </si>
  <si>
    <t>153020202607,253020202607</t>
  </si>
  <si>
    <t>叶紫妍</t>
  </si>
  <si>
    <t>153020202408,253020202408</t>
  </si>
  <si>
    <t>叶薇薇</t>
  </si>
  <si>
    <t>153230300302,253230300302</t>
  </si>
  <si>
    <t>王紫燕</t>
  </si>
  <si>
    <t>153011003705,253011003705</t>
  </si>
  <si>
    <t>汪梦莹</t>
  </si>
  <si>
    <t>153240202230,253240202230</t>
  </si>
  <si>
    <t>马丹霞</t>
  </si>
  <si>
    <t>153020202625,253020202625</t>
  </si>
  <si>
    <t>曹宇威</t>
  </si>
  <si>
    <t>153020202601,253020202601</t>
  </si>
  <si>
    <t>高怡然</t>
  </si>
  <si>
    <t>153011100203,253011100203</t>
  </si>
  <si>
    <t>陈慧琳</t>
  </si>
  <si>
    <t>153040600701,253040600701</t>
  </si>
  <si>
    <t>胡丽华</t>
  </si>
  <si>
    <t>153020202322,253020202322</t>
  </si>
  <si>
    <t>洪艳</t>
  </si>
  <si>
    <t>153020202605,253020202605</t>
  </si>
  <si>
    <t>汪瑜冰</t>
  </si>
  <si>
    <t>153020202830,253020202830</t>
  </si>
  <si>
    <t>吴剑汉</t>
  </si>
  <si>
    <t>153020202724,253020202724</t>
  </si>
  <si>
    <t>周新雷</t>
  </si>
  <si>
    <t>153011100420,253011100420</t>
  </si>
  <si>
    <t>李莉珍</t>
  </si>
  <si>
    <t>153011100705,253011100705</t>
  </si>
  <si>
    <t>张冬贵</t>
  </si>
  <si>
    <t>153020202503,253020202503</t>
  </si>
  <si>
    <t>李敏娜</t>
  </si>
  <si>
    <t>153020202613,253020202613</t>
  </si>
  <si>
    <t>虞洁莹</t>
  </si>
  <si>
    <t>153011100107,253011100107</t>
  </si>
  <si>
    <t>胡雅娉</t>
  </si>
  <si>
    <t>153011003630,253011003630</t>
  </si>
  <si>
    <t>乐平市2024年教师招聘成绩表                            　　　　　　　　     （乐平十中.高中语文）（招聘7人）</t>
  </si>
  <si>
    <t>李维</t>
  </si>
  <si>
    <t>153011100301,253011100301</t>
  </si>
  <si>
    <t>黄文惠</t>
  </si>
  <si>
    <t>153020202627,253020202627</t>
  </si>
  <si>
    <t>邵小华</t>
  </si>
  <si>
    <t>153020202917,253020202917</t>
  </si>
  <si>
    <t>万晨曦</t>
  </si>
  <si>
    <t>153060105507,253060105507</t>
  </si>
  <si>
    <t>华巧珍</t>
  </si>
  <si>
    <t>153220102523,253220102523</t>
  </si>
  <si>
    <t>徐曾亮</t>
  </si>
  <si>
    <t>153020202423,253020202423</t>
  </si>
  <si>
    <t>王睿</t>
  </si>
  <si>
    <t>153020202703,253020202703</t>
  </si>
  <si>
    <t>程慧仁</t>
  </si>
  <si>
    <t>153230300606,253230300606</t>
  </si>
  <si>
    <t>胡嘉诗</t>
  </si>
  <si>
    <t>153220102217,253220102217</t>
  </si>
  <si>
    <t>柴六凤</t>
  </si>
  <si>
    <t>153020202522,253020202522</t>
  </si>
  <si>
    <t>齐小莉</t>
  </si>
  <si>
    <t>153230301002,253230301002</t>
  </si>
  <si>
    <t>邹碧云</t>
  </si>
  <si>
    <t>153210501201,253210501201</t>
  </si>
  <si>
    <t>阮献玲</t>
  </si>
  <si>
    <t>153020202402,253020202402</t>
  </si>
  <si>
    <t>谢观秀</t>
  </si>
  <si>
    <t>153050106923,253050106923</t>
  </si>
  <si>
    <t>黎佳敏</t>
  </si>
  <si>
    <t>153020202807,253020202807</t>
  </si>
  <si>
    <t>周晓丽</t>
  </si>
  <si>
    <t>153020202523,253020202523</t>
  </si>
  <si>
    <t>乐平市2024年教师招聘成绩表                            　　　　　　　　     （高中数学.限高校应届生）（招聘12人）</t>
  </si>
  <si>
    <t>彭艳琴</t>
  </si>
  <si>
    <t>153020200919,253020200919</t>
  </si>
  <si>
    <t>王雪儿</t>
  </si>
  <si>
    <t>153020200415,253020200415</t>
  </si>
  <si>
    <t>余紫欣</t>
  </si>
  <si>
    <t>153020200805,253020200805</t>
  </si>
  <si>
    <t>李欣怡</t>
  </si>
  <si>
    <t>153020200313,253020200313</t>
  </si>
  <si>
    <t>程慧慧</t>
  </si>
  <si>
    <t>153020200823,253020200823</t>
  </si>
  <si>
    <t>李晓</t>
  </si>
  <si>
    <t>153230301527,253230301527</t>
  </si>
  <si>
    <t>吴文婷</t>
  </si>
  <si>
    <t>153020200810,253020200810</t>
  </si>
  <si>
    <t>胡禹童</t>
  </si>
  <si>
    <t>153011502319,253011502319</t>
  </si>
  <si>
    <t>余佳琪</t>
  </si>
  <si>
    <t>153020200304,253020200304</t>
  </si>
  <si>
    <t>张文清</t>
  </si>
  <si>
    <t>153020200505,253020200505</t>
  </si>
  <si>
    <t>匡芳琳</t>
  </si>
  <si>
    <t>153011504018,253011504018</t>
  </si>
  <si>
    <t>黎梦珍</t>
  </si>
  <si>
    <t>153020200924,253020200924</t>
  </si>
  <si>
    <t>徐晶晶</t>
  </si>
  <si>
    <t>153011503102,253011503102</t>
  </si>
  <si>
    <t>叶甜心</t>
  </si>
  <si>
    <t>153011503015,253011503015</t>
  </si>
  <si>
    <t>戴丽贞</t>
  </si>
  <si>
    <t>153040203912,253040203912</t>
  </si>
  <si>
    <t>赵易红</t>
  </si>
  <si>
    <t>153020200330,253020200330</t>
  </si>
  <si>
    <t>王晓军</t>
  </si>
  <si>
    <t>153011503023,253011503023</t>
  </si>
  <si>
    <t>高晓婷</t>
  </si>
  <si>
    <t>153020200325,253020200325</t>
  </si>
  <si>
    <t>谢子琪</t>
  </si>
  <si>
    <t>153011502926,253011502926</t>
  </si>
  <si>
    <t>程敏慧</t>
  </si>
  <si>
    <t>153020200730,253020200730</t>
  </si>
  <si>
    <t>徐田妹</t>
  </si>
  <si>
    <t>153020200630,253020200630</t>
  </si>
  <si>
    <t>方美英</t>
  </si>
  <si>
    <t>153020200903,253020200903</t>
  </si>
  <si>
    <t>吴烈喜</t>
  </si>
  <si>
    <t>153011503809,253011503809</t>
  </si>
  <si>
    <t>乐平市2024年教师招聘成绩表                            　　　　　　　　     （十中高中数学）（招聘5人）</t>
  </si>
  <si>
    <t>黄一凡</t>
  </si>
  <si>
    <t>153020200625,253020200625</t>
  </si>
  <si>
    <t>黄鲲</t>
  </si>
  <si>
    <t>153011502404,253011502404</t>
  </si>
  <si>
    <t>徐啸东</t>
  </si>
  <si>
    <t>153011503923,253011503923</t>
  </si>
  <si>
    <t>朱家桢</t>
  </si>
  <si>
    <t>153020200623,253020200623</t>
  </si>
  <si>
    <t>方雪芬</t>
  </si>
  <si>
    <t>153030209522,253030209522</t>
  </si>
  <si>
    <t>伍琦</t>
  </si>
  <si>
    <t>153011503724,253011503724</t>
  </si>
  <si>
    <t>方宇轩</t>
  </si>
  <si>
    <t>153011503617,253011503617</t>
  </si>
  <si>
    <t>盛雨露</t>
  </si>
  <si>
    <t>153020200723,253020200723</t>
  </si>
  <si>
    <t>邹方铭</t>
  </si>
  <si>
    <t>153011502112,253011502112</t>
  </si>
  <si>
    <t>曹云萍</t>
  </si>
  <si>
    <t>153230301917,253230301917</t>
  </si>
  <si>
    <t>余颖</t>
  </si>
  <si>
    <t>153020200324,253020200324</t>
  </si>
  <si>
    <t>何李思源</t>
  </si>
  <si>
    <t>153020200301,253020200301</t>
  </si>
  <si>
    <t>盛小根</t>
  </si>
  <si>
    <t>153020200905,253020200905</t>
  </si>
  <si>
    <t>章婉卿</t>
  </si>
  <si>
    <t>153060105629,253060105629</t>
  </si>
  <si>
    <t>王峰辉</t>
  </si>
  <si>
    <t>153011503119,253011503119</t>
  </si>
  <si>
    <t>乐平市2024年教师招聘成绩表                            　　　　　　　　     （高中英语.限高校应届生）（招聘12人）</t>
  </si>
  <si>
    <t>马逸敏</t>
  </si>
  <si>
    <t>153010904208,253010904208</t>
  </si>
  <si>
    <t>王慧颖</t>
  </si>
  <si>
    <t>153010906016,253010906016</t>
  </si>
  <si>
    <t>雷学勤</t>
  </si>
  <si>
    <t>153020100605,253020100605</t>
  </si>
  <si>
    <t>邓佳庆</t>
  </si>
  <si>
    <t>153010904804,253010904804</t>
  </si>
  <si>
    <t>吴佳颖</t>
  </si>
  <si>
    <t>153020100919,253020100919</t>
  </si>
  <si>
    <t>李炉婷</t>
  </si>
  <si>
    <t>153020100503,253020100503</t>
  </si>
  <si>
    <t>汪漫丽</t>
  </si>
  <si>
    <t>153020100730,253020100730</t>
  </si>
  <si>
    <t>彭冰冰</t>
  </si>
  <si>
    <t>153020100215,253020100215</t>
  </si>
  <si>
    <t>黎晓婉</t>
  </si>
  <si>
    <t>153020100601,253020100601</t>
  </si>
  <si>
    <t>徐静璐</t>
  </si>
  <si>
    <t>153010903214,253010903214</t>
  </si>
  <si>
    <t>程梦茜</t>
  </si>
  <si>
    <t>153010904729,253010904729</t>
  </si>
  <si>
    <t>游晶晶</t>
  </si>
  <si>
    <t>153020100212,253020100212</t>
  </si>
  <si>
    <t>王霞</t>
  </si>
  <si>
    <t>153020100109,253020100109</t>
  </si>
  <si>
    <t>丁烟紫</t>
  </si>
  <si>
    <t>153020100619,253020100619</t>
  </si>
  <si>
    <t>肖丹</t>
  </si>
  <si>
    <t>153010905821,253010905821</t>
  </si>
  <si>
    <t>郭咸英</t>
  </si>
  <si>
    <t>153210602005,253210602005</t>
  </si>
  <si>
    <t>胡慧娟</t>
  </si>
  <si>
    <t>153010903608,253010903608</t>
  </si>
  <si>
    <t>魏志高</t>
  </si>
  <si>
    <t>153010904210,253010904210</t>
  </si>
  <si>
    <t>何佩敏</t>
  </si>
  <si>
    <t>153020100626,253020100626</t>
  </si>
  <si>
    <t>程晓清</t>
  </si>
  <si>
    <t>153020100321,253020100321</t>
  </si>
  <si>
    <t>汪小婷</t>
  </si>
  <si>
    <t>153010905329,253010905329</t>
  </si>
  <si>
    <t>饶兴好</t>
  </si>
  <si>
    <t>153030209828,253030209828</t>
  </si>
  <si>
    <t>黄愈喻</t>
  </si>
  <si>
    <t>153020100622,253020100622</t>
  </si>
  <si>
    <t>李佳林</t>
  </si>
  <si>
    <t>153020100825,253020100825</t>
  </si>
  <si>
    <t>乐平市2024年教师招聘成绩表                            　　　　　　　　     （乐平十中.高中英语）（招聘7人）</t>
  </si>
  <si>
    <t>詹欣欣</t>
  </si>
  <si>
    <t>153040204225,253040204225</t>
  </si>
  <si>
    <t>梁晓璇</t>
  </si>
  <si>
    <t>153230302625,253230302625</t>
  </si>
  <si>
    <t>王润</t>
  </si>
  <si>
    <t>153040204101,253040204101</t>
  </si>
  <si>
    <t>黄琴</t>
  </si>
  <si>
    <t>153020100305,253020100305</t>
  </si>
  <si>
    <t>丁园</t>
  </si>
  <si>
    <t>153230302205,253230302205</t>
  </si>
  <si>
    <t>刘琴</t>
  </si>
  <si>
    <t>153010905302,253010905302</t>
  </si>
  <si>
    <t>李佳欣</t>
  </si>
  <si>
    <t>153010905230,253010905230</t>
  </si>
  <si>
    <t>卢丽霞</t>
  </si>
  <si>
    <t>153040204822,253040204822</t>
  </si>
  <si>
    <t>胡燕</t>
  </si>
  <si>
    <t>153020101018,253020101018</t>
  </si>
  <si>
    <t>程海平</t>
  </si>
  <si>
    <t>153050107615,253050107615</t>
  </si>
  <si>
    <t>牛海霞</t>
  </si>
  <si>
    <t>153230302115,253230302115</t>
  </si>
  <si>
    <t>邓志鹏</t>
  </si>
  <si>
    <t>153010903708,253010903708</t>
  </si>
  <si>
    <t>程琳</t>
  </si>
  <si>
    <t>153020100316,253020100316</t>
  </si>
  <si>
    <t>程小英</t>
  </si>
  <si>
    <t>153020100306,253020100306</t>
  </si>
  <si>
    <t>熊威</t>
  </si>
  <si>
    <t>153230302918,253230302918</t>
  </si>
  <si>
    <t>刘佳</t>
  </si>
  <si>
    <t>153240503329,253240503329</t>
  </si>
  <si>
    <t>简乔</t>
  </si>
  <si>
    <t>153050107701,253050107701</t>
  </si>
  <si>
    <t>张依玲</t>
  </si>
  <si>
    <t>153060105807,253060105807</t>
  </si>
  <si>
    <t>熊宝群</t>
  </si>
  <si>
    <t>153010904822,253010904822</t>
  </si>
  <si>
    <t>乐平市2024年教师招聘成绩表                            　　　　　　　　     （高中思想政治.限高校应届生）（招聘4人）</t>
  </si>
  <si>
    <t>鲍会凤</t>
  </si>
  <si>
    <t>153020204607,253020204607</t>
  </si>
  <si>
    <t>夏玲莉</t>
  </si>
  <si>
    <t>153020204505,253020204505</t>
  </si>
  <si>
    <t>江淼洋</t>
  </si>
  <si>
    <t>153011801128,253011801128</t>
  </si>
  <si>
    <t>程嘉欣</t>
  </si>
  <si>
    <t>153220103723,253220103723</t>
  </si>
  <si>
    <t>董蓉蓉</t>
  </si>
  <si>
    <t>153011801305,253011801305</t>
  </si>
  <si>
    <t>卢思维</t>
  </si>
  <si>
    <t>153011801227,253011801227</t>
  </si>
  <si>
    <t>黄邵女</t>
  </si>
  <si>
    <t>153020204517,253020204517</t>
  </si>
  <si>
    <t>张乐彤</t>
  </si>
  <si>
    <t>153020204802,253020204802</t>
  </si>
  <si>
    <t>李钰颖</t>
  </si>
  <si>
    <t>153230303625,253230303625</t>
  </si>
  <si>
    <t>邵康晴</t>
  </si>
  <si>
    <t>153020204522,253020204522</t>
  </si>
  <si>
    <t>汪子荣</t>
  </si>
  <si>
    <t>153230303605,253230303605</t>
  </si>
  <si>
    <t>乐平市2024年教师招聘成绩表                            　　　　　　　　     （十中高中思想政治）（招聘4人）</t>
  </si>
  <si>
    <t>黄珍香</t>
  </si>
  <si>
    <t>153230303503,253230303503</t>
  </si>
  <si>
    <t>莫婷婷</t>
  </si>
  <si>
    <t>153011800819,253011800819</t>
  </si>
  <si>
    <t>刘文娜</t>
  </si>
  <si>
    <t>153030210303,253030210303</t>
  </si>
  <si>
    <t>游路明</t>
  </si>
  <si>
    <t>153240504026,253240504026</t>
  </si>
  <si>
    <t>吴楚薇</t>
  </si>
  <si>
    <t>153020204507,253020204507</t>
  </si>
  <si>
    <t>周谷珍</t>
  </si>
  <si>
    <t>153011801002,253011801002</t>
  </si>
  <si>
    <t>张悦</t>
  </si>
  <si>
    <t>153040205223,253040205223</t>
  </si>
  <si>
    <t>伍清</t>
  </si>
  <si>
    <t>153011800820,253011800820</t>
  </si>
  <si>
    <t>王乐乐</t>
  </si>
  <si>
    <t>153230303607,253230303607</t>
  </si>
  <si>
    <t>肖丽丽</t>
  </si>
  <si>
    <t>153210602418,253210602418</t>
  </si>
  <si>
    <t>余琦慧</t>
  </si>
  <si>
    <t>153011801019,253011801019</t>
  </si>
  <si>
    <t>乐平市2024年教师招聘成绩表                            　　　　　　　　     (高中体育与健康）（招聘5人）</t>
  </si>
  <si>
    <t>叶小婷</t>
  </si>
  <si>
    <t>153020102804,253020102804</t>
  </si>
  <si>
    <t>程安平</t>
  </si>
  <si>
    <t>153020102901,253020102901</t>
  </si>
  <si>
    <t>饶雪锋</t>
  </si>
  <si>
    <t>153011102122,253011102122</t>
  </si>
  <si>
    <t>蔡潮平</t>
  </si>
  <si>
    <t>153020102724,253020102724</t>
  </si>
  <si>
    <t>黄诚</t>
  </si>
  <si>
    <t>153210704619,253210704619</t>
  </si>
  <si>
    <t>曾武峰</t>
  </si>
  <si>
    <t>153011102321,253011102321</t>
  </si>
  <si>
    <t>刘宏宝</t>
  </si>
  <si>
    <t>153011102106,253011102106</t>
  </si>
  <si>
    <t>刘婷薇</t>
  </si>
  <si>
    <t>153020102730,253020102730</t>
  </si>
  <si>
    <t>胡海平</t>
  </si>
  <si>
    <t>153011101707,253011101707</t>
  </si>
  <si>
    <t>胡发冰</t>
  </si>
  <si>
    <t>153020102807,253020102807</t>
  </si>
  <si>
    <t xml:space="preserve"> </t>
  </si>
  <si>
    <t>刘玉虹</t>
  </si>
  <si>
    <t>153020102701,253020102701</t>
  </si>
  <si>
    <t>杨睿斐</t>
  </si>
  <si>
    <t>153020102911,253020102911</t>
  </si>
  <si>
    <t>宋七娣</t>
  </si>
  <si>
    <t>153210705010,253210705010</t>
  </si>
  <si>
    <t>乐平市2024年教师招聘成绩表                            　　　　　　　　     (十中高中美术）（招聘4人）</t>
  </si>
  <si>
    <t>甘美迎</t>
  </si>
  <si>
    <t>153020101502,253020101502</t>
  </si>
  <si>
    <t>张思念</t>
  </si>
  <si>
    <t>153011702930,253011702930</t>
  </si>
  <si>
    <t>陈紫琳</t>
  </si>
  <si>
    <t>153230304601,253230304601</t>
  </si>
  <si>
    <t>潘艳</t>
  </si>
  <si>
    <t>153240601408,253240601408</t>
  </si>
  <si>
    <t>肖茗君</t>
  </si>
  <si>
    <t>153240601105,253240601105</t>
  </si>
  <si>
    <t>张婕</t>
  </si>
  <si>
    <t>153050108604,253050108604</t>
  </si>
  <si>
    <t>胡雯静</t>
  </si>
  <si>
    <t>153020101617,253020101617</t>
  </si>
  <si>
    <t>叶婉婷</t>
  </si>
  <si>
    <t>153230304512,253230304512</t>
  </si>
  <si>
    <t>陈沁</t>
  </si>
  <si>
    <t>153030210516,253030210516</t>
  </si>
  <si>
    <t>黄洋</t>
  </si>
  <si>
    <t>153020101717,253020101717</t>
  </si>
  <si>
    <t>黄梦颖</t>
  </si>
  <si>
    <t>153220104122,253220104122</t>
  </si>
  <si>
    <t>熊宛鸿</t>
  </si>
  <si>
    <t>153011703007,253011703007</t>
  </si>
  <si>
    <t>乐平市2024年教师招聘成绩表                            　　　　　　　　     (乐平十中.高中音乐）（招聘2人）</t>
  </si>
  <si>
    <t>程英</t>
  </si>
  <si>
    <t>153020203424,253020203424</t>
  </si>
  <si>
    <t>王芸洋</t>
  </si>
  <si>
    <t>153011801925,253011801925</t>
  </si>
  <si>
    <t>林婉蓉</t>
  </si>
  <si>
    <t>153020203409,253020203409</t>
  </si>
  <si>
    <t>李鑫</t>
  </si>
  <si>
    <t>153011802018,253011802018</t>
  </si>
  <si>
    <t>王昊</t>
  </si>
  <si>
    <t>153011801624,253011801624</t>
  </si>
  <si>
    <t>徐慧玲</t>
  </si>
  <si>
    <t>153020203411,253020203411</t>
  </si>
  <si>
    <t>乐平市2024年教师招聘成绩表                            　　　　　　　　     （高中历史.限高校应届生）（招聘6人）</t>
  </si>
  <si>
    <t>万依萍</t>
  </si>
  <si>
    <t>153011802219,253011802219</t>
  </si>
  <si>
    <t>宁佳慧</t>
  </si>
  <si>
    <t>153020203021,253020203021</t>
  </si>
  <si>
    <t>徐如萍</t>
  </si>
  <si>
    <t>153011802222,253011802222</t>
  </si>
  <si>
    <t>余诺玲</t>
  </si>
  <si>
    <t>153220104304,253220104304</t>
  </si>
  <si>
    <t>孙妍</t>
  </si>
  <si>
    <t>153230400504,253230400504</t>
  </si>
  <si>
    <t>詹妙</t>
  </si>
  <si>
    <t>153011802225,253011802225</t>
  </si>
  <si>
    <t>郑義之</t>
  </si>
  <si>
    <t>153011802410,253011802410</t>
  </si>
  <si>
    <t>蒋晶芬</t>
  </si>
  <si>
    <t>153230400305,253230400305</t>
  </si>
  <si>
    <t>徐如平</t>
  </si>
  <si>
    <t>153011802514,253011802514</t>
  </si>
  <si>
    <t>熊志高</t>
  </si>
  <si>
    <t>153030210725,253030210725</t>
  </si>
  <si>
    <t>程雨欣</t>
  </si>
  <si>
    <t>153011802511,253011802511</t>
  </si>
  <si>
    <t>江佳颖</t>
  </si>
  <si>
    <t>153020203007,253020203007</t>
  </si>
  <si>
    <t>乐平市2024年教师招聘成绩表                            　　　　　　　　     （乐平十中.高中历史）（招聘4人）</t>
  </si>
  <si>
    <t>易鼎</t>
  </si>
  <si>
    <t>153230400308,253230400308</t>
  </si>
  <si>
    <t>李慧芳</t>
  </si>
  <si>
    <t>153020203020,253020203020</t>
  </si>
  <si>
    <t>彭秀琴</t>
  </si>
  <si>
    <t>153240601912,253240601912</t>
  </si>
  <si>
    <t>周玲</t>
  </si>
  <si>
    <t>153240601916,253240601916</t>
  </si>
  <si>
    <t>徐云</t>
  </si>
  <si>
    <t>153011802513,253011802513</t>
  </si>
  <si>
    <t>管中蓉</t>
  </si>
  <si>
    <t>153230400502,253230400502</t>
  </si>
  <si>
    <t>游莹莹</t>
  </si>
  <si>
    <t>153210705525,253210705525</t>
  </si>
  <si>
    <t>吴莹璋</t>
  </si>
  <si>
    <t>153020203010,253020203010</t>
  </si>
  <si>
    <t>李玮芳</t>
  </si>
  <si>
    <t>153210705816,253210705816</t>
  </si>
  <si>
    <t>杜饶骏</t>
  </si>
  <si>
    <t>153230400501,253230400501</t>
  </si>
  <si>
    <t>乐平市2024年教师招聘成绩表                            　　　　　　　　     （高中地理.限高校应届生）（招聘6人）</t>
  </si>
  <si>
    <t>陈晨</t>
  </si>
  <si>
    <t>153040105520,253040105520</t>
  </si>
  <si>
    <t>余建芳</t>
  </si>
  <si>
    <t>153040105727,253040105727</t>
  </si>
  <si>
    <t>段艳靖</t>
  </si>
  <si>
    <t>153040105714,253040105714</t>
  </si>
  <si>
    <t>孙艳红</t>
  </si>
  <si>
    <t>153020202212,253020202212</t>
  </si>
  <si>
    <t>何慧玲</t>
  </si>
  <si>
    <t>153020202201,253020202201</t>
  </si>
  <si>
    <t>汪非霞</t>
  </si>
  <si>
    <t>153020202118,253020202118</t>
  </si>
  <si>
    <t>陈敏黠</t>
  </si>
  <si>
    <t>153220104603,253220104603</t>
  </si>
  <si>
    <t>李海宝</t>
  </si>
  <si>
    <t>153020202214,253020202214</t>
  </si>
  <si>
    <t>张弘</t>
  </si>
  <si>
    <t>153020202101,253020202101</t>
  </si>
  <si>
    <t>葛思雯</t>
  </si>
  <si>
    <t>153230400812,253230400812</t>
  </si>
  <si>
    <t>徐谢亲</t>
  </si>
  <si>
    <t>153020202128,253020202128</t>
  </si>
  <si>
    <t>周万青</t>
  </si>
  <si>
    <t>153250210024,253250210024</t>
  </si>
  <si>
    <t>洪媛</t>
  </si>
  <si>
    <t>153020202209,253020202209</t>
  </si>
  <si>
    <t>李文娟</t>
  </si>
  <si>
    <t>153230400714,253230400714</t>
  </si>
  <si>
    <t>乐平市2024年教师招聘成绩表                            　　　　　　　　     （乐平十中.高中地理）（招聘6人）</t>
  </si>
  <si>
    <t>曹春霞</t>
  </si>
  <si>
    <t>153040105510,253040105510</t>
  </si>
  <si>
    <t>谢敏宇</t>
  </si>
  <si>
    <t>153220104510,253220104510</t>
  </si>
  <si>
    <t>冯垚欣</t>
  </si>
  <si>
    <t>153230400704,253230400704</t>
  </si>
  <si>
    <t>汪倩</t>
  </si>
  <si>
    <t>153040105715,253040105715</t>
  </si>
  <si>
    <t>徐朦</t>
  </si>
  <si>
    <t>153020202204,253020202204</t>
  </si>
  <si>
    <t>黄婷</t>
  </si>
  <si>
    <t>153020202206,253020202206</t>
  </si>
  <si>
    <t>刘子龙</t>
  </si>
  <si>
    <t>153220104526,253220104526</t>
  </si>
  <si>
    <t>张海建</t>
  </si>
  <si>
    <t>153210706321,253210706321</t>
  </si>
  <si>
    <t>罗素萍</t>
  </si>
  <si>
    <t>153040105506,253040105506</t>
  </si>
  <si>
    <t>程江浩</t>
  </si>
  <si>
    <t>153020202226,253020202226</t>
  </si>
  <si>
    <t>陈惠超</t>
  </si>
  <si>
    <t>153020202228,253020202228</t>
  </si>
  <si>
    <t>乐平市2024年教师招聘成绩表                            　　　　　　　　     （高中化学）（招聘5人）</t>
  </si>
  <si>
    <t>吴晓安</t>
  </si>
  <si>
    <t>153011103114,253011103114</t>
  </si>
  <si>
    <t>张少琪</t>
  </si>
  <si>
    <t>153011102818,253011102818</t>
  </si>
  <si>
    <t>毕振鹏</t>
  </si>
  <si>
    <t>153011102828,253011102828</t>
  </si>
  <si>
    <t>叶冬琴</t>
  </si>
  <si>
    <t>153020104105,253020104105</t>
  </si>
  <si>
    <t>张颖文</t>
  </si>
  <si>
    <t>153020104126,253020104126</t>
  </si>
  <si>
    <t>李建民</t>
  </si>
  <si>
    <t>153020104116,253020104116</t>
  </si>
  <si>
    <t>王琦</t>
  </si>
  <si>
    <t>153230401418,253230401418</t>
  </si>
  <si>
    <t>徐菊金</t>
  </si>
  <si>
    <t>153230401023,253230401023</t>
  </si>
  <si>
    <t>汪天霞</t>
  </si>
  <si>
    <t>153020104010,253020104010</t>
  </si>
  <si>
    <t>黄银平</t>
  </si>
  <si>
    <t>153020104102,253020104102</t>
  </si>
  <si>
    <t>王良定</t>
  </si>
  <si>
    <t>153011103022,253011103022</t>
  </si>
  <si>
    <t>王少安</t>
  </si>
  <si>
    <t>153040303012,253040303012</t>
  </si>
  <si>
    <t>黄波</t>
  </si>
  <si>
    <t>153040303228,253040303228</t>
  </si>
  <si>
    <t>乐平市2024年教师招聘成绩表                            　　　　　　　　     （高中物理）（招聘5人）</t>
  </si>
  <si>
    <t>黄厚仁</t>
  </si>
  <si>
    <t>153020102610,253020102610</t>
  </si>
  <si>
    <t>吴第钦</t>
  </si>
  <si>
    <t>153020102523,253020102523</t>
  </si>
  <si>
    <t>占超超</t>
  </si>
  <si>
    <t>153020102410,253020102410</t>
  </si>
  <si>
    <t>吴亚南</t>
  </si>
  <si>
    <t>153011701217,253011701217</t>
  </si>
  <si>
    <t>徐加国</t>
  </si>
  <si>
    <t>153020102411,253020102411</t>
  </si>
  <si>
    <t>詹欢欢</t>
  </si>
  <si>
    <t>153020102501,253020102501</t>
  </si>
  <si>
    <t>李乐天</t>
  </si>
  <si>
    <t>153060106818,253060106818</t>
  </si>
  <si>
    <t>曹文强</t>
  </si>
  <si>
    <t>153020102601,253020102601</t>
  </si>
  <si>
    <t>黄新林</t>
  </si>
  <si>
    <t>153020102406,253020102406</t>
  </si>
  <si>
    <t>严春雷</t>
  </si>
  <si>
    <t>153020102413,253020102413</t>
  </si>
  <si>
    <t>黄奕超</t>
  </si>
  <si>
    <t>153020102422,253020102422</t>
  </si>
  <si>
    <t>乐平市2024年教师招聘成绩表                            　　　　　　　　     （高中生物）（招聘4人）</t>
  </si>
  <si>
    <t>程丽洁</t>
  </si>
  <si>
    <t>153020106001,253020106001</t>
  </si>
  <si>
    <t>程美霞</t>
  </si>
  <si>
    <t>153011702012,253011702012</t>
  </si>
  <si>
    <t>段姝琴</t>
  </si>
  <si>
    <t>153011702213,253011702213</t>
  </si>
  <si>
    <t>石硙</t>
  </si>
  <si>
    <t>153020105802,253020105802</t>
  </si>
  <si>
    <t>范海霞</t>
  </si>
  <si>
    <t>153011702122,253011702122</t>
  </si>
  <si>
    <t>彭展秋</t>
  </si>
  <si>
    <t>153011701702,253011701702</t>
  </si>
  <si>
    <t>江乐梅</t>
  </si>
  <si>
    <t>153020105911,253020105911</t>
  </si>
  <si>
    <t>曹颖霞</t>
  </si>
  <si>
    <t>153020105914,253020105914</t>
  </si>
  <si>
    <t>汪昊洋</t>
  </si>
  <si>
    <t>153020105808,253020105808</t>
  </si>
  <si>
    <t>胡奇</t>
  </si>
  <si>
    <t>153040303427,253040303427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</si>
</sst>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8"/>
      <name val="长城黑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protection locked="0"/>
    </xf>
    <xf numFmtId="0" fontId="29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G10" sqref="G10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9</v>
      </c>
      <c r="C3" s="11" t="s">
        <v>10</v>
      </c>
      <c r="D3" s="12">
        <v>204.5</v>
      </c>
      <c r="E3" s="14">
        <f>D3*0.2</f>
        <v>40.9</v>
      </c>
      <c r="F3" s="14">
        <v>86.63</v>
      </c>
      <c r="G3" s="14">
        <f>F3*0.5</f>
        <v>43.315</v>
      </c>
      <c r="H3" s="14">
        <f>E3+G3</f>
        <v>84.215</v>
      </c>
    </row>
    <row r="4" s="1" customFormat="1" ht="40" customHeight="1" spans="1:8">
      <c r="A4" s="20">
        <v>2</v>
      </c>
      <c r="B4" s="11" t="s">
        <v>11</v>
      </c>
      <c r="C4" s="11" t="s">
        <v>12</v>
      </c>
      <c r="D4" s="12">
        <v>179.5</v>
      </c>
      <c r="E4" s="14">
        <f>D4*0.2</f>
        <v>35.9</v>
      </c>
      <c r="F4" s="14">
        <v>81.63</v>
      </c>
      <c r="G4" s="14">
        <f>F4*0.5</f>
        <v>40.815</v>
      </c>
      <c r="H4" s="14">
        <f>E4+G4</f>
        <v>76.715</v>
      </c>
    </row>
    <row r="5" s="1" customFormat="1" ht="40" customHeight="1" spans="1:8">
      <c r="A5" s="20">
        <v>3</v>
      </c>
      <c r="B5" s="11" t="s">
        <v>13</v>
      </c>
      <c r="C5" s="11" t="s">
        <v>14</v>
      </c>
      <c r="D5" s="12">
        <v>159</v>
      </c>
      <c r="E5" s="14">
        <f>D5*0.2</f>
        <v>31.8</v>
      </c>
      <c r="F5" s="14">
        <v>84.73</v>
      </c>
      <c r="G5" s="14">
        <f>F5*0.5</f>
        <v>42.365</v>
      </c>
      <c r="H5" s="14">
        <f>E5+G5</f>
        <v>74.165</v>
      </c>
    </row>
    <row r="6" s="1" customFormat="1" ht="40" customHeight="1" spans="1:8">
      <c r="A6" s="20">
        <v>4</v>
      </c>
      <c r="B6" s="11" t="s">
        <v>15</v>
      </c>
      <c r="C6" s="11" t="s">
        <v>16</v>
      </c>
      <c r="D6" s="12">
        <v>154.5</v>
      </c>
      <c r="E6" s="14">
        <f>D6*0.2</f>
        <v>30.9</v>
      </c>
      <c r="F6" s="15">
        <v>82.73</v>
      </c>
      <c r="G6" s="14">
        <f>F6*0.5</f>
        <v>41.365</v>
      </c>
      <c r="H6" s="14">
        <f>E6+G6</f>
        <v>72.265</v>
      </c>
    </row>
    <row r="7" s="1" customFormat="1" ht="40" customHeight="1" spans="1:8">
      <c r="A7" s="20">
        <v>5</v>
      </c>
      <c r="B7" s="11" t="s">
        <v>17</v>
      </c>
      <c r="C7" s="11" t="s">
        <v>18</v>
      </c>
      <c r="D7" s="12">
        <v>155.5</v>
      </c>
      <c r="E7" s="14">
        <f>D7*0.2</f>
        <v>31.1</v>
      </c>
      <c r="F7" s="15">
        <v>76.77</v>
      </c>
      <c r="G7" s="14">
        <f>F7*0.5</f>
        <v>38.385</v>
      </c>
      <c r="H7" s="14">
        <f>E7+G7</f>
        <v>69.485</v>
      </c>
    </row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  <row r="39" s="1" customFormat="1" ht="40" customHeight="1"/>
  </sheetData>
  <sortState ref="A3:H7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J5" sqref="J5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103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104</v>
      </c>
      <c r="C3" s="11" t="s">
        <v>105</v>
      </c>
      <c r="D3" s="12">
        <v>186.5</v>
      </c>
      <c r="E3" s="14">
        <f>D3*0.2</f>
        <v>37.3</v>
      </c>
      <c r="F3" s="14">
        <v>83.43</v>
      </c>
      <c r="G3" s="14">
        <f>F3*0.5</f>
        <v>41.715</v>
      </c>
      <c r="H3" s="14">
        <f>E3+G3</f>
        <v>79.015</v>
      </c>
    </row>
    <row r="4" s="1" customFormat="1" ht="40" customHeight="1" spans="1:8">
      <c r="A4" s="20">
        <v>2</v>
      </c>
      <c r="B4" s="11" t="s">
        <v>106</v>
      </c>
      <c r="C4" s="11" t="s">
        <v>107</v>
      </c>
      <c r="D4" s="12">
        <v>166.5</v>
      </c>
      <c r="E4" s="14">
        <f>D4*0.2</f>
        <v>33.3</v>
      </c>
      <c r="F4" s="14">
        <v>84.23</v>
      </c>
      <c r="G4" s="14">
        <f>F4*0.5</f>
        <v>42.115</v>
      </c>
      <c r="H4" s="14">
        <f>E4+G4</f>
        <v>75.415</v>
      </c>
    </row>
    <row r="5" s="1" customFormat="1" ht="40" customHeight="1" spans="1:8">
      <c r="A5" s="20">
        <v>3</v>
      </c>
      <c r="B5" s="11" t="s">
        <v>108</v>
      </c>
      <c r="C5" s="11" t="s">
        <v>109</v>
      </c>
      <c r="D5" s="12">
        <v>162.5</v>
      </c>
      <c r="E5" s="14">
        <f>D5*0.2</f>
        <v>32.5</v>
      </c>
      <c r="F5" s="15">
        <v>85.03</v>
      </c>
      <c r="G5" s="14">
        <f>F5*0.5</f>
        <v>42.515</v>
      </c>
      <c r="H5" s="14">
        <f>E5+G5</f>
        <v>75.015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</sheetData>
  <sortState ref="A3:H5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9" sqref="J9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110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111</v>
      </c>
      <c r="C3" s="11" t="s">
        <v>112</v>
      </c>
      <c r="D3" s="12">
        <v>190.5</v>
      </c>
      <c r="E3" s="14">
        <f>D3*0.2</f>
        <v>38.1</v>
      </c>
      <c r="F3" s="14">
        <v>84.47</v>
      </c>
      <c r="G3" s="14">
        <f>F3*0.5</f>
        <v>42.235</v>
      </c>
      <c r="H3" s="14">
        <f>E3+G3</f>
        <v>80.335</v>
      </c>
    </row>
    <row r="4" s="1" customFormat="1" ht="40" customHeight="1" spans="1:8">
      <c r="A4" s="20">
        <v>2</v>
      </c>
      <c r="B4" s="11" t="s">
        <v>113</v>
      </c>
      <c r="C4" s="11" t="s">
        <v>114</v>
      </c>
      <c r="D4" s="12">
        <v>186.5</v>
      </c>
      <c r="E4" s="14">
        <f>D4*0.2</f>
        <v>37.3</v>
      </c>
      <c r="F4" s="14">
        <v>85.9</v>
      </c>
      <c r="G4" s="14">
        <f>F4*0.5</f>
        <v>42.95</v>
      </c>
      <c r="H4" s="14">
        <f>E4+G4</f>
        <v>80.25</v>
      </c>
    </row>
    <row r="5" s="1" customFormat="1" ht="40" customHeight="1" spans="1:8">
      <c r="A5" s="20">
        <v>3</v>
      </c>
      <c r="B5" s="11" t="s">
        <v>115</v>
      </c>
      <c r="C5" s="11" t="s">
        <v>116</v>
      </c>
      <c r="D5" s="12">
        <v>174</v>
      </c>
      <c r="E5" s="14">
        <f>D5*0.2</f>
        <v>34.8</v>
      </c>
      <c r="F5" s="15">
        <v>81.53</v>
      </c>
      <c r="G5" s="14">
        <f>F5*0.5</f>
        <v>40.765</v>
      </c>
      <c r="H5" s="14">
        <f>E5+G5</f>
        <v>75.565</v>
      </c>
    </row>
    <row r="6" s="1" customFormat="1" ht="40" customHeight="1" spans="1:8">
      <c r="A6" s="20">
        <v>4</v>
      </c>
      <c r="B6" s="11" t="s">
        <v>117</v>
      </c>
      <c r="C6" s="11" t="s">
        <v>118</v>
      </c>
      <c r="D6" s="12">
        <v>144.5</v>
      </c>
      <c r="E6" s="14">
        <f>D6*0.2</f>
        <v>28.9</v>
      </c>
      <c r="F6" s="15">
        <v>0</v>
      </c>
      <c r="G6" s="14">
        <f>F6*0.5</f>
        <v>0</v>
      </c>
      <c r="H6" s="14">
        <f>E6+G6</f>
        <v>28.9</v>
      </c>
    </row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</sheetData>
  <sortState ref="A3:H6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K7" sqref="K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119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120</v>
      </c>
      <c r="C3" s="11" t="s">
        <v>121</v>
      </c>
      <c r="D3" s="12">
        <v>205.5</v>
      </c>
      <c r="E3" s="14">
        <f>D3*0.2</f>
        <v>41.1</v>
      </c>
      <c r="F3" s="14">
        <v>85.13</v>
      </c>
      <c r="G3" s="14">
        <f>F3*0.5</f>
        <v>42.565</v>
      </c>
      <c r="H3" s="14">
        <f>E3+G3</f>
        <v>83.665</v>
      </c>
    </row>
    <row r="4" s="1" customFormat="1" ht="40" customHeight="1" spans="1:8">
      <c r="A4" s="20">
        <v>2</v>
      </c>
      <c r="B4" s="11" t="s">
        <v>122</v>
      </c>
      <c r="C4" s="11" t="s">
        <v>123</v>
      </c>
      <c r="D4" s="12">
        <v>195.5</v>
      </c>
      <c r="E4" s="14">
        <f>D4*0.2</f>
        <v>39.1</v>
      </c>
      <c r="F4" s="14">
        <v>85.6</v>
      </c>
      <c r="G4" s="14">
        <f>F4*0.5</f>
        <v>42.8</v>
      </c>
      <c r="H4" s="14">
        <f>E4+G4</f>
        <v>81.9</v>
      </c>
    </row>
    <row r="5" s="1" customFormat="1" ht="40" customHeight="1" spans="1:8">
      <c r="A5" s="20">
        <v>3</v>
      </c>
      <c r="B5" s="11" t="s">
        <v>124</v>
      </c>
      <c r="C5" s="11" t="s">
        <v>125</v>
      </c>
      <c r="D5" s="12">
        <v>195.5</v>
      </c>
      <c r="E5" s="14">
        <f>D5*0.2</f>
        <v>39.1</v>
      </c>
      <c r="F5" s="15">
        <v>85</v>
      </c>
      <c r="G5" s="14">
        <f>F5*0.5</f>
        <v>42.5</v>
      </c>
      <c r="H5" s="14">
        <f>E5+G5</f>
        <v>81.6</v>
      </c>
    </row>
    <row r="6" s="1" customFormat="1" ht="40" customHeight="1" spans="1:8">
      <c r="A6" s="20">
        <v>4</v>
      </c>
      <c r="B6" s="11" t="s">
        <v>126</v>
      </c>
      <c r="C6" s="11" t="s">
        <v>127</v>
      </c>
      <c r="D6" s="12">
        <v>189.5</v>
      </c>
      <c r="E6" s="14">
        <f>D6*0.2</f>
        <v>37.9</v>
      </c>
      <c r="F6" s="16">
        <v>86.9</v>
      </c>
      <c r="G6" s="14">
        <f>F6*0.5</f>
        <v>43.45</v>
      </c>
      <c r="H6" s="14">
        <f>E6+G6</f>
        <v>81.35</v>
      </c>
    </row>
    <row r="7" s="1" customFormat="1" ht="40" customHeight="1" spans="1:8">
      <c r="A7" s="20">
        <v>5</v>
      </c>
      <c r="B7" s="11" t="s">
        <v>128</v>
      </c>
      <c r="C7" s="11" t="s">
        <v>129</v>
      </c>
      <c r="D7" s="12">
        <v>183.5</v>
      </c>
      <c r="E7" s="14">
        <f>D7*0.2</f>
        <v>36.7</v>
      </c>
      <c r="F7" s="16">
        <v>86.43</v>
      </c>
      <c r="G7" s="14">
        <f>F7*0.5</f>
        <v>43.215</v>
      </c>
      <c r="H7" s="14">
        <f>E7+G7</f>
        <v>79.915</v>
      </c>
    </row>
    <row r="8" s="1" customFormat="1" ht="40" customHeight="1" spans="1:8">
      <c r="A8" s="20">
        <v>6</v>
      </c>
      <c r="B8" s="11" t="s">
        <v>130</v>
      </c>
      <c r="C8" s="11" t="s">
        <v>131</v>
      </c>
      <c r="D8" s="12">
        <v>185.5</v>
      </c>
      <c r="E8" s="14">
        <f>D8*0.2</f>
        <v>37.1</v>
      </c>
      <c r="F8" s="16">
        <v>85</v>
      </c>
      <c r="G8" s="14">
        <f>F8*0.5</f>
        <v>42.5</v>
      </c>
      <c r="H8" s="14">
        <f>E8+G8</f>
        <v>79.6</v>
      </c>
    </row>
    <row r="9" s="1" customFormat="1" ht="40" customHeight="1" spans="1:8">
      <c r="A9" s="20">
        <v>7</v>
      </c>
      <c r="B9" s="11" t="s">
        <v>132</v>
      </c>
      <c r="C9" s="11" t="s">
        <v>133</v>
      </c>
      <c r="D9" s="12">
        <v>188.5</v>
      </c>
      <c r="E9" s="14">
        <f>D9*0.2</f>
        <v>37.7</v>
      </c>
      <c r="F9" s="16">
        <v>83.5</v>
      </c>
      <c r="G9" s="14">
        <f>F9*0.5</f>
        <v>41.75</v>
      </c>
      <c r="H9" s="14">
        <f>E9+G9</f>
        <v>79.45</v>
      </c>
    </row>
    <row r="10" s="1" customFormat="1" ht="40" customHeight="1" spans="1:8">
      <c r="A10" s="20">
        <v>8</v>
      </c>
      <c r="B10" s="11" t="s">
        <v>134</v>
      </c>
      <c r="C10" s="11" t="s">
        <v>135</v>
      </c>
      <c r="D10" s="12">
        <v>184</v>
      </c>
      <c r="E10" s="14">
        <f>D10*0.2</f>
        <v>36.8</v>
      </c>
      <c r="F10" s="16">
        <v>84.07</v>
      </c>
      <c r="G10" s="14">
        <f>F10*0.5</f>
        <v>42.035</v>
      </c>
      <c r="H10" s="14">
        <f>E10+G10</f>
        <v>78.835</v>
      </c>
    </row>
    <row r="11" s="1" customFormat="1" ht="40" customHeight="1" spans="1:8">
      <c r="A11" s="20">
        <v>9</v>
      </c>
      <c r="B11" s="11" t="s">
        <v>136</v>
      </c>
      <c r="C11" s="11" t="s">
        <v>137</v>
      </c>
      <c r="D11" s="12">
        <v>175</v>
      </c>
      <c r="E11" s="14">
        <f>D11*0.2</f>
        <v>35</v>
      </c>
      <c r="F11" s="16">
        <v>86.47</v>
      </c>
      <c r="G11" s="14">
        <f>F11*0.5</f>
        <v>43.235</v>
      </c>
      <c r="H11" s="14">
        <f>E11+G11</f>
        <v>78.235</v>
      </c>
    </row>
    <row r="12" s="1" customFormat="1" ht="40" customHeight="1" spans="1:8">
      <c r="A12" s="20">
        <v>10</v>
      </c>
      <c r="B12" s="11" t="s">
        <v>138</v>
      </c>
      <c r="C12" s="11" t="s">
        <v>139</v>
      </c>
      <c r="D12" s="12">
        <v>176</v>
      </c>
      <c r="E12" s="14">
        <f>D12*0.2</f>
        <v>35.2</v>
      </c>
      <c r="F12" s="16">
        <v>85.2</v>
      </c>
      <c r="G12" s="14">
        <f>F12*0.5</f>
        <v>42.6</v>
      </c>
      <c r="H12" s="14">
        <f>E12+G12</f>
        <v>77.8</v>
      </c>
    </row>
    <row r="13" s="1" customFormat="1" ht="40" customHeight="1" spans="1:8">
      <c r="A13" s="20">
        <v>11</v>
      </c>
      <c r="B13" s="11" t="s">
        <v>140</v>
      </c>
      <c r="C13" s="11" t="s">
        <v>141</v>
      </c>
      <c r="D13" s="12">
        <v>176</v>
      </c>
      <c r="E13" s="14">
        <f>D13*0.2</f>
        <v>35.2</v>
      </c>
      <c r="F13" s="16">
        <v>84.73</v>
      </c>
      <c r="G13" s="14">
        <f>F13*0.5</f>
        <v>42.365</v>
      </c>
      <c r="H13" s="14">
        <f>E13+G13</f>
        <v>77.565</v>
      </c>
    </row>
    <row r="14" s="1" customFormat="1" ht="40" customHeight="1" spans="1:8">
      <c r="A14" s="20">
        <v>12</v>
      </c>
      <c r="B14" s="11" t="s">
        <v>142</v>
      </c>
      <c r="C14" s="11" t="s">
        <v>143</v>
      </c>
      <c r="D14" s="12">
        <v>178</v>
      </c>
      <c r="E14" s="14">
        <f>D14*0.2</f>
        <v>35.6</v>
      </c>
      <c r="F14" s="16">
        <v>83.87</v>
      </c>
      <c r="G14" s="14">
        <f>F14*0.5</f>
        <v>41.935</v>
      </c>
      <c r="H14" s="14">
        <f>E14+G14</f>
        <v>77.535</v>
      </c>
    </row>
    <row r="15" s="1" customFormat="1" ht="40" customHeight="1" spans="1:8">
      <c r="A15" s="20">
        <v>13</v>
      </c>
      <c r="B15" s="11" t="s">
        <v>144</v>
      </c>
      <c r="C15" s="11" t="s">
        <v>145</v>
      </c>
      <c r="D15" s="12">
        <v>171</v>
      </c>
      <c r="E15" s="14">
        <f>D15*0.2</f>
        <v>34.2</v>
      </c>
      <c r="F15" s="16">
        <v>86.4</v>
      </c>
      <c r="G15" s="14">
        <f>F15*0.5</f>
        <v>43.2</v>
      </c>
      <c r="H15" s="14">
        <f>E15+G15</f>
        <v>77.4</v>
      </c>
    </row>
    <row r="16" s="1" customFormat="1" ht="40" customHeight="1" spans="1:8">
      <c r="A16" s="20">
        <v>14</v>
      </c>
      <c r="B16" s="11" t="s">
        <v>146</v>
      </c>
      <c r="C16" s="11" t="s">
        <v>147</v>
      </c>
      <c r="D16" s="12">
        <v>175</v>
      </c>
      <c r="E16" s="14">
        <f>D16*0.2</f>
        <v>35</v>
      </c>
      <c r="F16" s="16">
        <v>84.17</v>
      </c>
      <c r="G16" s="14">
        <f>F16*0.5</f>
        <v>42.085</v>
      </c>
      <c r="H16" s="14">
        <f>E16+G16</f>
        <v>77.085</v>
      </c>
    </row>
    <row r="17" s="1" customFormat="1" ht="40" customHeight="1" spans="1:8">
      <c r="A17" s="20">
        <v>15</v>
      </c>
      <c r="B17" s="11" t="s">
        <v>148</v>
      </c>
      <c r="C17" s="11" t="s">
        <v>149</v>
      </c>
      <c r="D17" s="12">
        <v>174</v>
      </c>
      <c r="E17" s="14">
        <f>D17*0.2</f>
        <v>34.8</v>
      </c>
      <c r="F17" s="16">
        <v>84.2</v>
      </c>
      <c r="G17" s="14">
        <f>F17*0.5</f>
        <v>42.1</v>
      </c>
      <c r="H17" s="14">
        <f>E17+G17</f>
        <v>76.9</v>
      </c>
    </row>
    <row r="18" s="1" customFormat="1" ht="40" customHeight="1" spans="1:8">
      <c r="A18" s="20">
        <v>16</v>
      </c>
      <c r="B18" s="11" t="s">
        <v>150</v>
      </c>
      <c r="C18" s="11" t="s">
        <v>151</v>
      </c>
      <c r="D18" s="12">
        <v>161</v>
      </c>
      <c r="E18" s="14">
        <f>D18*0.2</f>
        <v>32.2</v>
      </c>
      <c r="F18" s="16">
        <v>84.87</v>
      </c>
      <c r="G18" s="14">
        <f>F18*0.5</f>
        <v>42.435</v>
      </c>
      <c r="H18" s="14">
        <f>E18+G18</f>
        <v>74.635</v>
      </c>
    </row>
    <row r="19" s="1" customFormat="1" ht="40" customHeight="1" spans="1:8">
      <c r="A19" s="20">
        <v>17</v>
      </c>
      <c r="B19" s="11" t="s">
        <v>152</v>
      </c>
      <c r="C19" s="11" t="s">
        <v>153</v>
      </c>
      <c r="D19" s="12">
        <v>162</v>
      </c>
      <c r="E19" s="14">
        <f>D19*0.2</f>
        <v>32.4</v>
      </c>
      <c r="F19" s="16">
        <v>83.27</v>
      </c>
      <c r="G19" s="14">
        <f>F19*0.5</f>
        <v>41.635</v>
      </c>
      <c r="H19" s="14">
        <f>E19+G19</f>
        <v>74.035</v>
      </c>
    </row>
    <row r="20" s="1" customFormat="1" ht="40" customHeight="1" spans="1:8">
      <c r="A20" s="20">
        <v>18</v>
      </c>
      <c r="B20" s="11" t="s">
        <v>154</v>
      </c>
      <c r="C20" s="11" t="s">
        <v>155</v>
      </c>
      <c r="D20" s="12">
        <v>163</v>
      </c>
      <c r="E20" s="14">
        <f>D20*0.2</f>
        <v>32.6</v>
      </c>
      <c r="F20" s="16">
        <v>81.93</v>
      </c>
      <c r="G20" s="14">
        <f>F20*0.5</f>
        <v>40.965</v>
      </c>
      <c r="H20" s="14">
        <f>E20+G20</f>
        <v>73.565</v>
      </c>
    </row>
    <row r="21" s="1" customFormat="1" ht="40" customHeight="1" spans="1:8">
      <c r="A21" s="20">
        <v>19</v>
      </c>
      <c r="B21" s="11" t="s">
        <v>156</v>
      </c>
      <c r="C21" s="11" t="s">
        <v>157</v>
      </c>
      <c r="D21" s="12">
        <v>158.5</v>
      </c>
      <c r="E21" s="14">
        <f>D21*0.2</f>
        <v>31.7</v>
      </c>
      <c r="F21" s="16">
        <v>83.63</v>
      </c>
      <c r="G21" s="14">
        <f>F21*0.5</f>
        <v>41.815</v>
      </c>
      <c r="H21" s="14">
        <f>E21+G21</f>
        <v>73.515</v>
      </c>
    </row>
    <row r="22" s="1" customFormat="1" ht="40" customHeight="1" spans="1:8">
      <c r="A22" s="20">
        <v>20</v>
      </c>
      <c r="B22" s="11" t="s">
        <v>158</v>
      </c>
      <c r="C22" s="11" t="s">
        <v>159</v>
      </c>
      <c r="D22" s="12">
        <v>158.5</v>
      </c>
      <c r="E22" s="14">
        <f>D22*0.2</f>
        <v>31.7</v>
      </c>
      <c r="F22" s="16">
        <v>82.57</v>
      </c>
      <c r="G22" s="14">
        <f>F22*0.5</f>
        <v>41.285</v>
      </c>
      <c r="H22" s="14">
        <f>E22+G22</f>
        <v>72.985</v>
      </c>
    </row>
    <row r="23" s="1" customFormat="1" ht="40" customHeight="1" spans="1:8">
      <c r="A23" s="20">
        <v>21</v>
      </c>
      <c r="B23" s="11" t="s">
        <v>160</v>
      </c>
      <c r="C23" s="11" t="s">
        <v>161</v>
      </c>
      <c r="D23" s="12">
        <v>161</v>
      </c>
      <c r="E23" s="14">
        <f>D23*0.2</f>
        <v>32.2</v>
      </c>
      <c r="F23" s="16">
        <v>80.93</v>
      </c>
      <c r="G23" s="14">
        <f>F23*0.5</f>
        <v>40.465</v>
      </c>
      <c r="H23" s="14">
        <f>E23+G23</f>
        <v>72.665</v>
      </c>
    </row>
    <row r="24" s="1" customFormat="1" ht="40" customHeight="1" spans="1:8">
      <c r="A24" s="20">
        <v>22</v>
      </c>
      <c r="B24" s="11" t="s">
        <v>162</v>
      </c>
      <c r="C24" s="11" t="s">
        <v>163</v>
      </c>
      <c r="D24" s="12">
        <v>153</v>
      </c>
      <c r="E24" s="14">
        <f>D24*0.2</f>
        <v>30.6</v>
      </c>
      <c r="F24" s="16">
        <v>83.4</v>
      </c>
      <c r="G24" s="14">
        <f>F24*0.5</f>
        <v>41.7</v>
      </c>
      <c r="H24" s="14">
        <f>E24+G24</f>
        <v>72.3</v>
      </c>
    </row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</sheetData>
  <sortState ref="A3:H24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K8" sqref="K8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164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165</v>
      </c>
      <c r="C3" s="11" t="s">
        <v>166</v>
      </c>
      <c r="D3" s="12">
        <v>200</v>
      </c>
      <c r="E3" s="14">
        <f>D3*0.2</f>
        <v>40</v>
      </c>
      <c r="F3" s="14">
        <v>84.4</v>
      </c>
      <c r="G3" s="14">
        <f>F3*0.5</f>
        <v>42.2</v>
      </c>
      <c r="H3" s="14">
        <f>E3+G3</f>
        <v>82.2</v>
      </c>
    </row>
    <row r="4" s="1" customFormat="1" ht="40" customHeight="1" spans="1:8">
      <c r="A4" s="20">
        <v>2</v>
      </c>
      <c r="B4" s="11" t="s">
        <v>167</v>
      </c>
      <c r="C4" s="11" t="s">
        <v>168</v>
      </c>
      <c r="D4" s="12">
        <v>198</v>
      </c>
      <c r="E4" s="14">
        <f>D4*0.2</f>
        <v>39.6</v>
      </c>
      <c r="F4" s="14">
        <v>83.33</v>
      </c>
      <c r="G4" s="14">
        <f>F4*0.5</f>
        <v>41.665</v>
      </c>
      <c r="H4" s="14">
        <f>E4+G4</f>
        <v>81.265</v>
      </c>
    </row>
    <row r="5" s="1" customFormat="1" ht="40" customHeight="1" spans="1:8">
      <c r="A5" s="20">
        <v>3</v>
      </c>
      <c r="B5" s="11" t="s">
        <v>169</v>
      </c>
      <c r="C5" s="11" t="s">
        <v>170</v>
      </c>
      <c r="D5" s="12">
        <v>191.5</v>
      </c>
      <c r="E5" s="14">
        <f>D5*0.2</f>
        <v>38.3</v>
      </c>
      <c r="F5" s="15">
        <v>85.9</v>
      </c>
      <c r="G5" s="14">
        <f>F5*0.5</f>
        <v>42.95</v>
      </c>
      <c r="H5" s="14">
        <f>E5+G5</f>
        <v>81.25</v>
      </c>
    </row>
    <row r="6" s="1" customFormat="1" ht="40" customHeight="1" spans="1:8">
      <c r="A6" s="20">
        <v>4</v>
      </c>
      <c r="B6" s="11" t="s">
        <v>171</v>
      </c>
      <c r="C6" s="11" t="s">
        <v>172</v>
      </c>
      <c r="D6" s="12">
        <v>169.5</v>
      </c>
      <c r="E6" s="14">
        <f>D6*0.2</f>
        <v>33.9</v>
      </c>
      <c r="F6" s="16">
        <v>85.67</v>
      </c>
      <c r="G6" s="14">
        <f>F6*0.5</f>
        <v>42.835</v>
      </c>
      <c r="H6" s="14">
        <f>E6+G6</f>
        <v>76.735</v>
      </c>
    </row>
    <row r="7" s="1" customFormat="1" ht="40" customHeight="1" spans="1:8">
      <c r="A7" s="20">
        <v>5</v>
      </c>
      <c r="B7" s="11" t="s">
        <v>173</v>
      </c>
      <c r="C7" s="11" t="s">
        <v>174</v>
      </c>
      <c r="D7" s="12">
        <v>175.5</v>
      </c>
      <c r="E7" s="14">
        <f>D7*0.2</f>
        <v>35.1</v>
      </c>
      <c r="F7" s="16">
        <v>82.63</v>
      </c>
      <c r="G7" s="14">
        <f>F7*0.5</f>
        <v>41.315</v>
      </c>
      <c r="H7" s="14">
        <f>E7+G7</f>
        <v>76.415</v>
      </c>
    </row>
    <row r="8" s="1" customFormat="1" ht="40" customHeight="1" spans="1:8">
      <c r="A8" s="20">
        <v>6</v>
      </c>
      <c r="B8" s="11" t="s">
        <v>175</v>
      </c>
      <c r="C8" s="11" t="s">
        <v>176</v>
      </c>
      <c r="D8" s="12">
        <v>164.5</v>
      </c>
      <c r="E8" s="14">
        <f>D8*0.2</f>
        <v>32.9</v>
      </c>
      <c r="F8" s="16">
        <v>85.5</v>
      </c>
      <c r="G8" s="14">
        <f>F8*0.5</f>
        <v>42.75</v>
      </c>
      <c r="H8" s="14">
        <f>E8+G8</f>
        <v>75.65</v>
      </c>
    </row>
    <row r="9" s="1" customFormat="1" ht="40" customHeight="1" spans="1:8">
      <c r="A9" s="20">
        <v>7</v>
      </c>
      <c r="B9" s="11" t="s">
        <v>177</v>
      </c>
      <c r="C9" s="11" t="s">
        <v>178</v>
      </c>
      <c r="D9" s="12">
        <v>166</v>
      </c>
      <c r="E9" s="14">
        <f>D9*0.2</f>
        <v>33.2</v>
      </c>
      <c r="F9" s="16">
        <v>84.47</v>
      </c>
      <c r="G9" s="14">
        <f>F9*0.5</f>
        <v>42.235</v>
      </c>
      <c r="H9" s="14">
        <f>E9+G9</f>
        <v>75.435</v>
      </c>
    </row>
    <row r="10" s="1" customFormat="1" ht="40" customHeight="1" spans="1:8">
      <c r="A10" s="20">
        <v>8</v>
      </c>
      <c r="B10" s="11" t="s">
        <v>179</v>
      </c>
      <c r="C10" s="11" t="s">
        <v>180</v>
      </c>
      <c r="D10" s="12">
        <v>162</v>
      </c>
      <c r="E10" s="14">
        <f>D10*0.2</f>
        <v>32.4</v>
      </c>
      <c r="F10" s="16">
        <v>84.57</v>
      </c>
      <c r="G10" s="14">
        <f>F10*0.5</f>
        <v>42.285</v>
      </c>
      <c r="H10" s="14">
        <f>E10+G10</f>
        <v>74.685</v>
      </c>
    </row>
    <row r="11" s="1" customFormat="1" ht="40" customHeight="1" spans="1:8">
      <c r="A11" s="20">
        <v>9</v>
      </c>
      <c r="B11" s="11" t="s">
        <v>181</v>
      </c>
      <c r="C11" s="11" t="s">
        <v>182</v>
      </c>
      <c r="D11" s="12">
        <v>161.5</v>
      </c>
      <c r="E11" s="14">
        <f>D11*0.2</f>
        <v>32.3</v>
      </c>
      <c r="F11" s="16">
        <v>84.73</v>
      </c>
      <c r="G11" s="14">
        <f>F11*0.5</f>
        <v>42.365</v>
      </c>
      <c r="H11" s="14">
        <f>E11+G11</f>
        <v>74.665</v>
      </c>
    </row>
    <row r="12" s="1" customFormat="1" ht="40" customHeight="1" spans="1:8">
      <c r="A12" s="20">
        <v>10</v>
      </c>
      <c r="B12" s="11" t="s">
        <v>183</v>
      </c>
      <c r="C12" s="11" t="s">
        <v>184</v>
      </c>
      <c r="D12" s="12">
        <v>164</v>
      </c>
      <c r="E12" s="14">
        <f>D12*0.2</f>
        <v>32.8</v>
      </c>
      <c r="F12" s="16">
        <v>82.97</v>
      </c>
      <c r="G12" s="14">
        <f>F12*0.5</f>
        <v>41.485</v>
      </c>
      <c r="H12" s="14">
        <f>E12+G12</f>
        <v>74.285</v>
      </c>
    </row>
    <row r="13" s="1" customFormat="1" ht="40" customHeight="1" spans="1:8">
      <c r="A13" s="20">
        <v>11</v>
      </c>
      <c r="B13" s="11" t="s">
        <v>185</v>
      </c>
      <c r="C13" s="11" t="s">
        <v>186</v>
      </c>
      <c r="D13" s="12">
        <v>158.25</v>
      </c>
      <c r="E13" s="14">
        <f>D13*0.2</f>
        <v>31.65</v>
      </c>
      <c r="F13" s="16">
        <v>84.77</v>
      </c>
      <c r="G13" s="14">
        <f>F13*0.5</f>
        <v>42.385</v>
      </c>
      <c r="H13" s="14">
        <f>E13+G13</f>
        <v>74.035</v>
      </c>
    </row>
    <row r="14" s="1" customFormat="1" ht="40" customHeight="1" spans="1:8">
      <c r="A14" s="20">
        <v>12</v>
      </c>
      <c r="B14" s="11" t="s">
        <v>187</v>
      </c>
      <c r="C14" s="11" t="s">
        <v>188</v>
      </c>
      <c r="D14" s="12">
        <v>164.5</v>
      </c>
      <c r="E14" s="14">
        <f>D14*0.2</f>
        <v>32.9</v>
      </c>
      <c r="F14" s="16">
        <v>81.6</v>
      </c>
      <c r="G14" s="14">
        <f>F14*0.5</f>
        <v>40.8</v>
      </c>
      <c r="H14" s="14">
        <f>E14+G14</f>
        <v>73.7</v>
      </c>
    </row>
    <row r="15" s="1" customFormat="1" ht="40" customHeight="1" spans="1:8">
      <c r="A15" s="20">
        <v>13</v>
      </c>
      <c r="B15" s="11" t="s">
        <v>189</v>
      </c>
      <c r="C15" s="11" t="s">
        <v>190</v>
      </c>
      <c r="D15" s="12">
        <v>164.5</v>
      </c>
      <c r="E15" s="14">
        <f>D15*0.2</f>
        <v>32.9</v>
      </c>
      <c r="F15" s="16">
        <v>81.53</v>
      </c>
      <c r="G15" s="14">
        <f>F15*0.5</f>
        <v>40.765</v>
      </c>
      <c r="H15" s="14">
        <f>E15+G15</f>
        <v>73.665</v>
      </c>
    </row>
    <row r="16" s="1" customFormat="1" ht="40" customHeight="1" spans="1:8">
      <c r="A16" s="20">
        <v>14</v>
      </c>
      <c r="B16" s="11" t="s">
        <v>191</v>
      </c>
      <c r="C16" s="11" t="s">
        <v>192</v>
      </c>
      <c r="D16" s="12">
        <v>151.5</v>
      </c>
      <c r="E16" s="14">
        <f>D16*0.2</f>
        <v>30.3</v>
      </c>
      <c r="F16" s="16">
        <v>83.33</v>
      </c>
      <c r="G16" s="14">
        <f>F16*0.5</f>
        <v>41.665</v>
      </c>
      <c r="H16" s="14">
        <f>E16+G16</f>
        <v>71.965</v>
      </c>
    </row>
    <row r="17" s="1" customFormat="1" ht="40" customHeight="1" spans="1:8">
      <c r="A17" s="20">
        <v>15</v>
      </c>
      <c r="B17" s="11" t="s">
        <v>193</v>
      </c>
      <c r="C17" s="11" t="s">
        <v>194</v>
      </c>
      <c r="D17" s="12">
        <v>152</v>
      </c>
      <c r="E17" s="14">
        <f>D17*0.2</f>
        <v>30.4</v>
      </c>
      <c r="F17" s="16">
        <v>82.23</v>
      </c>
      <c r="G17" s="14">
        <f>F17*0.5</f>
        <v>41.115</v>
      </c>
      <c r="H17" s="14">
        <f>E17+G17</f>
        <v>71.515</v>
      </c>
    </row>
    <row r="18" s="1" customFormat="1" ht="40" customHeight="1" spans="1:8">
      <c r="A18" s="20">
        <v>16</v>
      </c>
      <c r="B18" s="11" t="s">
        <v>195</v>
      </c>
      <c r="C18" s="11" t="s">
        <v>196</v>
      </c>
      <c r="D18" s="12">
        <v>159</v>
      </c>
      <c r="E18" s="14">
        <f>D18*0.2</f>
        <v>31.8</v>
      </c>
      <c r="F18" s="16">
        <v>0</v>
      </c>
      <c r="G18" s="14">
        <f>F18*0.5</f>
        <v>0</v>
      </c>
      <c r="H18" s="14">
        <f>E18+G18</f>
        <v>31.8</v>
      </c>
    </row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</sheetData>
  <sortState ref="A3:H18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K9" sqref="K9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197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198</v>
      </c>
      <c r="C3" s="11" t="s">
        <v>199</v>
      </c>
      <c r="D3" s="12">
        <v>209.5</v>
      </c>
      <c r="E3" s="13">
        <f>D3*0.2</f>
        <v>41.9</v>
      </c>
      <c r="F3" s="16">
        <v>84.9</v>
      </c>
      <c r="G3" s="14">
        <f>F3*0.5</f>
        <v>42.45</v>
      </c>
      <c r="H3" s="14">
        <f>E3+G3</f>
        <v>84.35</v>
      </c>
    </row>
    <row r="4" s="1" customFormat="1" ht="40" customHeight="1" spans="1:8">
      <c r="A4" s="10">
        <v>2</v>
      </c>
      <c r="B4" s="11" t="s">
        <v>200</v>
      </c>
      <c r="C4" s="11" t="s">
        <v>201</v>
      </c>
      <c r="D4" s="12">
        <v>213</v>
      </c>
      <c r="E4" s="13">
        <f>D4*0.2</f>
        <v>42.6</v>
      </c>
      <c r="F4" s="16">
        <v>82.9</v>
      </c>
      <c r="G4" s="14">
        <f>F4*0.5</f>
        <v>41.45</v>
      </c>
      <c r="H4" s="14">
        <f>E4+G4</f>
        <v>84.05</v>
      </c>
    </row>
    <row r="5" s="1" customFormat="1" ht="40" customHeight="1" spans="1:8">
      <c r="A5" s="10">
        <v>3</v>
      </c>
      <c r="B5" s="11" t="s">
        <v>202</v>
      </c>
      <c r="C5" s="11" t="s">
        <v>203</v>
      </c>
      <c r="D5" s="12">
        <v>211</v>
      </c>
      <c r="E5" s="13">
        <f>D5*0.2</f>
        <v>42.2</v>
      </c>
      <c r="F5" s="16">
        <v>80.33</v>
      </c>
      <c r="G5" s="14">
        <f>F5*0.5</f>
        <v>40.165</v>
      </c>
      <c r="H5" s="14">
        <f>E5+G5</f>
        <v>82.365</v>
      </c>
    </row>
    <row r="6" s="1" customFormat="1" ht="40" customHeight="1" spans="1:8">
      <c r="A6" s="10">
        <v>4</v>
      </c>
      <c r="B6" s="11" t="s">
        <v>204</v>
      </c>
      <c r="C6" s="11" t="s">
        <v>205</v>
      </c>
      <c r="D6" s="12">
        <v>196.5</v>
      </c>
      <c r="E6" s="13">
        <f>D6*0.2</f>
        <v>39.3</v>
      </c>
      <c r="F6" s="16">
        <v>85.67</v>
      </c>
      <c r="G6" s="14">
        <f>F6*0.5</f>
        <v>42.835</v>
      </c>
      <c r="H6" s="14">
        <f>E6+G6</f>
        <v>82.135</v>
      </c>
    </row>
    <row r="7" s="1" customFormat="1" ht="40" customHeight="1" spans="1:8">
      <c r="A7" s="10">
        <v>5</v>
      </c>
      <c r="B7" s="11" t="s">
        <v>206</v>
      </c>
      <c r="C7" s="11" t="s">
        <v>207</v>
      </c>
      <c r="D7" s="12">
        <v>197</v>
      </c>
      <c r="E7" s="13">
        <f>D7*0.2</f>
        <v>39.4</v>
      </c>
      <c r="F7" s="16">
        <v>83.97</v>
      </c>
      <c r="G7" s="14">
        <f>F7*0.5</f>
        <v>41.985</v>
      </c>
      <c r="H7" s="14">
        <f>E7+G7</f>
        <v>81.385</v>
      </c>
    </row>
    <row r="8" s="1" customFormat="1" ht="40" customHeight="1" spans="1:8">
      <c r="A8" s="10">
        <v>6</v>
      </c>
      <c r="B8" s="11" t="s">
        <v>208</v>
      </c>
      <c r="C8" s="11" t="s">
        <v>209</v>
      </c>
      <c r="D8" s="12">
        <v>195</v>
      </c>
      <c r="E8" s="13">
        <f>D8*0.2</f>
        <v>39</v>
      </c>
      <c r="F8" s="16">
        <v>82.8</v>
      </c>
      <c r="G8" s="14">
        <f>F8*0.5</f>
        <v>41.4</v>
      </c>
      <c r="H8" s="14">
        <f>E8+G8</f>
        <v>80.4</v>
      </c>
    </row>
    <row r="9" s="1" customFormat="1" ht="40" customHeight="1" spans="1:8">
      <c r="A9" s="10">
        <v>7</v>
      </c>
      <c r="B9" s="11" t="s">
        <v>210</v>
      </c>
      <c r="C9" s="11" t="s">
        <v>211</v>
      </c>
      <c r="D9" s="12">
        <v>193.5</v>
      </c>
      <c r="E9" s="13">
        <f>D9*0.2</f>
        <v>38.7</v>
      </c>
      <c r="F9" s="16">
        <v>83.07</v>
      </c>
      <c r="G9" s="14">
        <f>F9*0.5</f>
        <v>41.535</v>
      </c>
      <c r="H9" s="14">
        <f>E9+G9</f>
        <v>80.235</v>
      </c>
    </row>
    <row r="10" s="1" customFormat="1" ht="40" customHeight="1" spans="1:8">
      <c r="A10" s="10">
        <v>8</v>
      </c>
      <c r="B10" s="11" t="s">
        <v>212</v>
      </c>
      <c r="C10" s="11" t="s">
        <v>213</v>
      </c>
      <c r="D10" s="12">
        <v>189.5</v>
      </c>
      <c r="E10" s="13">
        <f>D10*0.2</f>
        <v>37.9</v>
      </c>
      <c r="F10" s="16">
        <v>84.03</v>
      </c>
      <c r="G10" s="14">
        <f>F10*0.5</f>
        <v>42.015</v>
      </c>
      <c r="H10" s="14">
        <f>E10+G10</f>
        <v>79.915</v>
      </c>
    </row>
    <row r="11" s="1" customFormat="1" ht="40" customHeight="1" spans="1:8">
      <c r="A11" s="10">
        <v>9</v>
      </c>
      <c r="B11" s="11" t="s">
        <v>214</v>
      </c>
      <c r="C11" s="11" t="s">
        <v>215</v>
      </c>
      <c r="D11" s="12">
        <v>190</v>
      </c>
      <c r="E11" s="13">
        <f>D11*0.2</f>
        <v>38</v>
      </c>
      <c r="F11" s="16">
        <v>83.67</v>
      </c>
      <c r="G11" s="14">
        <f>F11*0.5</f>
        <v>41.835</v>
      </c>
      <c r="H11" s="14">
        <f>E11+G11</f>
        <v>79.835</v>
      </c>
    </row>
    <row r="12" s="1" customFormat="1" ht="40" customHeight="1" spans="1:8">
      <c r="A12" s="10">
        <v>10</v>
      </c>
      <c r="B12" s="11" t="s">
        <v>216</v>
      </c>
      <c r="C12" s="11" t="s">
        <v>217</v>
      </c>
      <c r="D12" s="12">
        <v>186.5</v>
      </c>
      <c r="E12" s="13">
        <f>D12*0.2</f>
        <v>37.3</v>
      </c>
      <c r="F12" s="16">
        <v>84.27</v>
      </c>
      <c r="G12" s="14">
        <f>F12*0.5</f>
        <v>42.135</v>
      </c>
      <c r="H12" s="14">
        <f>E12+G12</f>
        <v>79.435</v>
      </c>
    </row>
    <row r="13" s="1" customFormat="1" ht="40" customHeight="1" spans="1:8">
      <c r="A13" s="10">
        <v>10</v>
      </c>
      <c r="B13" s="11" t="s">
        <v>218</v>
      </c>
      <c r="C13" s="11" t="s">
        <v>219</v>
      </c>
      <c r="D13" s="12">
        <v>189.5</v>
      </c>
      <c r="E13" s="13">
        <f>D13*0.2</f>
        <v>37.9</v>
      </c>
      <c r="F13" s="16">
        <v>83.07</v>
      </c>
      <c r="G13" s="14">
        <f>F13*0.5</f>
        <v>41.535</v>
      </c>
      <c r="H13" s="14">
        <f>E13+G13</f>
        <v>79.435</v>
      </c>
    </row>
    <row r="14" s="1" customFormat="1" ht="40" customHeight="1" spans="1:8">
      <c r="A14" s="10">
        <v>12</v>
      </c>
      <c r="B14" s="11" t="s">
        <v>220</v>
      </c>
      <c r="C14" s="11" t="s">
        <v>221</v>
      </c>
      <c r="D14" s="12">
        <v>187.5</v>
      </c>
      <c r="E14" s="14">
        <f>D14*0.2</f>
        <v>37.5</v>
      </c>
      <c r="F14" s="16">
        <v>83.13</v>
      </c>
      <c r="G14" s="14">
        <f>F14*0.5</f>
        <v>41.565</v>
      </c>
      <c r="H14" s="14">
        <f>E14+G14</f>
        <v>79.065</v>
      </c>
    </row>
    <row r="15" s="1" customFormat="1" ht="40" customHeight="1" spans="1:8">
      <c r="A15" s="10">
        <v>13</v>
      </c>
      <c r="B15" s="11" t="s">
        <v>222</v>
      </c>
      <c r="C15" s="11" t="s">
        <v>223</v>
      </c>
      <c r="D15" s="12">
        <v>191</v>
      </c>
      <c r="E15" s="14">
        <f>D15*0.2</f>
        <v>38.2</v>
      </c>
      <c r="F15" s="16">
        <v>81.07</v>
      </c>
      <c r="G15" s="14">
        <f>F15*0.5</f>
        <v>40.535</v>
      </c>
      <c r="H15" s="14">
        <f>E15+G15</f>
        <v>78.735</v>
      </c>
    </row>
    <row r="16" s="1" customFormat="1" ht="40" customHeight="1" spans="1:8">
      <c r="A16" s="10">
        <v>14</v>
      </c>
      <c r="B16" s="11" t="s">
        <v>224</v>
      </c>
      <c r="C16" s="11" t="s">
        <v>225</v>
      </c>
      <c r="D16" s="12">
        <v>184.5</v>
      </c>
      <c r="E16" s="14">
        <f>D16*0.2</f>
        <v>36.9</v>
      </c>
      <c r="F16" s="16">
        <v>83.43</v>
      </c>
      <c r="G16" s="14">
        <f>F16*0.5</f>
        <v>41.715</v>
      </c>
      <c r="H16" s="14">
        <f>E16+G16</f>
        <v>78.615</v>
      </c>
    </row>
    <row r="17" s="1" customFormat="1" ht="40" customHeight="1" spans="1:8">
      <c r="A17" s="10">
        <v>15</v>
      </c>
      <c r="B17" s="11" t="s">
        <v>226</v>
      </c>
      <c r="C17" s="11" t="s">
        <v>227</v>
      </c>
      <c r="D17" s="12">
        <v>172.5</v>
      </c>
      <c r="E17" s="14">
        <f>D17*0.2</f>
        <v>34.5</v>
      </c>
      <c r="F17" s="16">
        <v>83.9</v>
      </c>
      <c r="G17" s="14">
        <f>F17*0.5</f>
        <v>41.95</v>
      </c>
      <c r="H17" s="14">
        <f>E17+G17</f>
        <v>76.45</v>
      </c>
    </row>
    <row r="18" s="1" customFormat="1" ht="40" customHeight="1" spans="1:8">
      <c r="A18" s="10">
        <v>16</v>
      </c>
      <c r="B18" s="11" t="s">
        <v>228</v>
      </c>
      <c r="C18" s="11" t="s">
        <v>229</v>
      </c>
      <c r="D18" s="12">
        <v>178.5</v>
      </c>
      <c r="E18" s="14">
        <f>D18*0.2</f>
        <v>35.7</v>
      </c>
      <c r="F18" s="16">
        <v>81.37</v>
      </c>
      <c r="G18" s="14">
        <f>F18*0.5</f>
        <v>40.685</v>
      </c>
      <c r="H18" s="14">
        <f>E18+G18</f>
        <v>76.385</v>
      </c>
    </row>
    <row r="19" s="1" customFormat="1" ht="40" customHeight="1" spans="1:8">
      <c r="A19" s="10">
        <v>17</v>
      </c>
      <c r="B19" s="11" t="s">
        <v>230</v>
      </c>
      <c r="C19" s="11" t="s">
        <v>231</v>
      </c>
      <c r="D19" s="12">
        <v>175</v>
      </c>
      <c r="E19" s="14">
        <f>D19*0.2</f>
        <v>35</v>
      </c>
      <c r="F19" s="16">
        <v>82.67</v>
      </c>
      <c r="G19" s="14">
        <f>F19*0.5</f>
        <v>41.335</v>
      </c>
      <c r="H19" s="14">
        <f>E19+G19</f>
        <v>76.335</v>
      </c>
    </row>
    <row r="20" s="1" customFormat="1" ht="40" customHeight="1" spans="1:8">
      <c r="A20" s="10">
        <v>18</v>
      </c>
      <c r="B20" s="11" t="s">
        <v>232</v>
      </c>
      <c r="C20" s="11" t="s">
        <v>233</v>
      </c>
      <c r="D20" s="12">
        <v>178</v>
      </c>
      <c r="E20" s="14">
        <f>D20*0.2</f>
        <v>35.6</v>
      </c>
      <c r="F20" s="16">
        <v>81.4</v>
      </c>
      <c r="G20" s="14">
        <f>F20*0.5</f>
        <v>40.7</v>
      </c>
      <c r="H20" s="14">
        <f>E20+G20</f>
        <v>76.3</v>
      </c>
    </row>
    <row r="21" s="1" customFormat="1" ht="40" customHeight="1" spans="1:8">
      <c r="A21" s="10">
        <v>19</v>
      </c>
      <c r="B21" s="11" t="s">
        <v>234</v>
      </c>
      <c r="C21" s="11" t="s">
        <v>235</v>
      </c>
      <c r="D21" s="12">
        <v>178</v>
      </c>
      <c r="E21" s="14">
        <f>D21*0.2</f>
        <v>35.6</v>
      </c>
      <c r="F21" s="16">
        <v>81.3</v>
      </c>
      <c r="G21" s="14">
        <f>F21*0.5</f>
        <v>40.65</v>
      </c>
      <c r="H21" s="14">
        <f>E21+G21</f>
        <v>76.25</v>
      </c>
    </row>
    <row r="22" s="1" customFormat="1" ht="40" customHeight="1" spans="1:8">
      <c r="A22" s="10">
        <v>20</v>
      </c>
      <c r="B22" s="11" t="s">
        <v>236</v>
      </c>
      <c r="C22" s="11" t="s">
        <v>237</v>
      </c>
      <c r="D22" s="12">
        <v>172</v>
      </c>
      <c r="E22" s="14">
        <f>D22*0.2</f>
        <v>34.4</v>
      </c>
      <c r="F22" s="16">
        <v>82.73</v>
      </c>
      <c r="G22" s="14">
        <f>F22*0.5</f>
        <v>41.365</v>
      </c>
      <c r="H22" s="14">
        <f>E22+G22</f>
        <v>75.765</v>
      </c>
    </row>
    <row r="23" s="1" customFormat="1" ht="40" customHeight="1" spans="1:8">
      <c r="A23" s="10">
        <v>21</v>
      </c>
      <c r="B23" s="11" t="s">
        <v>238</v>
      </c>
      <c r="C23" s="11" t="s">
        <v>239</v>
      </c>
      <c r="D23" s="12">
        <v>174</v>
      </c>
      <c r="E23" s="14">
        <f>D23*0.2</f>
        <v>34.8</v>
      </c>
      <c r="F23" s="16">
        <v>79.53</v>
      </c>
      <c r="G23" s="14">
        <f>F23*0.5</f>
        <v>39.765</v>
      </c>
      <c r="H23" s="14">
        <f>E23+G23</f>
        <v>74.565</v>
      </c>
    </row>
    <row r="24" ht="40" customHeight="1" spans="1:8">
      <c r="A24" s="10">
        <v>22</v>
      </c>
      <c r="B24" s="11" t="s">
        <v>240</v>
      </c>
      <c r="C24" s="11" t="s">
        <v>241</v>
      </c>
      <c r="D24" s="12">
        <v>170</v>
      </c>
      <c r="E24" s="14">
        <f>D24*0.2</f>
        <v>34</v>
      </c>
      <c r="F24" s="16">
        <v>78.7</v>
      </c>
      <c r="G24" s="14">
        <f>F24*0.5</f>
        <v>39.35</v>
      </c>
      <c r="H24" s="14">
        <f>E24+G24</f>
        <v>73.35</v>
      </c>
    </row>
    <row r="25" ht="40" customHeight="1" spans="1:8">
      <c r="A25" s="10">
        <v>23</v>
      </c>
      <c r="B25" s="11" t="s">
        <v>242</v>
      </c>
      <c r="C25" s="11" t="s">
        <v>243</v>
      </c>
      <c r="D25" s="12">
        <v>168.5</v>
      </c>
      <c r="E25" s="14">
        <f>D25*0.2</f>
        <v>33.7</v>
      </c>
      <c r="F25" s="16">
        <v>77.07</v>
      </c>
      <c r="G25" s="14">
        <f>F25*0.5</f>
        <v>38.535</v>
      </c>
      <c r="H25" s="14">
        <f>E25+G25</f>
        <v>72.235</v>
      </c>
    </row>
  </sheetData>
  <sortState ref="A3:H25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3" sqref="A3:H7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19"/>
    <col min="7" max="7" width="11.75" customWidth="1"/>
    <col min="8" max="8" width="12.8833333333333" customWidth="1"/>
  </cols>
  <sheetData>
    <row r="1" ht="61" customHeight="1" spans="1:8">
      <c r="A1" s="3" t="s">
        <v>244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245</v>
      </c>
      <c r="C3" s="11" t="s">
        <v>246</v>
      </c>
      <c r="D3" s="12">
        <v>214</v>
      </c>
      <c r="E3" s="13">
        <f>D3*0.2</f>
        <v>42.8</v>
      </c>
      <c r="F3" s="14">
        <v>81.8</v>
      </c>
      <c r="G3" s="14">
        <f>F3*0.5</f>
        <v>40.9</v>
      </c>
      <c r="H3" s="14">
        <f>E3+G3</f>
        <v>83.7</v>
      </c>
    </row>
    <row r="4" s="1" customFormat="1" ht="40" customHeight="1" spans="1:8">
      <c r="A4" s="10">
        <v>2</v>
      </c>
      <c r="B4" s="11" t="s">
        <v>247</v>
      </c>
      <c r="C4" s="11" t="s">
        <v>248</v>
      </c>
      <c r="D4" s="12">
        <v>211.5</v>
      </c>
      <c r="E4" s="13">
        <f>D4*0.2</f>
        <v>42.3</v>
      </c>
      <c r="F4" s="14">
        <v>82.63</v>
      </c>
      <c r="G4" s="14">
        <f>F4*0.5</f>
        <v>41.315</v>
      </c>
      <c r="H4" s="14">
        <f>E4+G4</f>
        <v>83.615</v>
      </c>
    </row>
    <row r="5" s="1" customFormat="1" ht="40" customHeight="1" spans="1:8">
      <c r="A5" s="10">
        <v>3</v>
      </c>
      <c r="B5" s="11" t="s">
        <v>249</v>
      </c>
      <c r="C5" s="11" t="s">
        <v>250</v>
      </c>
      <c r="D5" s="12">
        <v>204</v>
      </c>
      <c r="E5" s="13">
        <f>D5*0.2</f>
        <v>40.8</v>
      </c>
      <c r="F5" s="15">
        <v>84.93</v>
      </c>
      <c r="G5" s="14">
        <f>F5*0.5</f>
        <v>42.465</v>
      </c>
      <c r="H5" s="14">
        <f>E5+G5</f>
        <v>83.265</v>
      </c>
    </row>
    <row r="6" s="1" customFormat="1" ht="40" customHeight="1" spans="1:8">
      <c r="A6" s="10">
        <v>4</v>
      </c>
      <c r="B6" s="11" t="s">
        <v>251</v>
      </c>
      <c r="C6" s="11" t="s">
        <v>252</v>
      </c>
      <c r="D6" s="12">
        <v>199</v>
      </c>
      <c r="E6" s="13">
        <f>D6*0.2</f>
        <v>39.8</v>
      </c>
      <c r="F6" s="15">
        <v>84.73</v>
      </c>
      <c r="G6" s="14">
        <f>F6*0.5</f>
        <v>42.365</v>
      </c>
      <c r="H6" s="14">
        <f>E6+G6</f>
        <v>82.165</v>
      </c>
    </row>
    <row r="7" s="1" customFormat="1" ht="40" customHeight="1" spans="1:8">
      <c r="A7" s="10">
        <v>5</v>
      </c>
      <c r="B7" s="11" t="s">
        <v>253</v>
      </c>
      <c r="C7" s="11" t="s">
        <v>254</v>
      </c>
      <c r="D7" s="12">
        <v>195.5</v>
      </c>
      <c r="E7" s="13">
        <f>D7*0.2</f>
        <v>39.1</v>
      </c>
      <c r="F7" s="15">
        <v>85.4</v>
      </c>
      <c r="G7" s="14">
        <f>F7*0.5</f>
        <v>42.7</v>
      </c>
      <c r="H7" s="14">
        <f>E7+G7</f>
        <v>81.8</v>
      </c>
    </row>
    <row r="8" s="1" customFormat="1" ht="40" customHeight="1" spans="1:8">
      <c r="A8" s="10">
        <v>6</v>
      </c>
      <c r="B8" s="11" t="s">
        <v>255</v>
      </c>
      <c r="C8" s="11" t="s">
        <v>256</v>
      </c>
      <c r="D8" s="12">
        <v>192.5</v>
      </c>
      <c r="E8" s="13">
        <f>D8*0.2</f>
        <v>38.5</v>
      </c>
      <c r="F8" s="15">
        <v>84.4</v>
      </c>
      <c r="G8" s="14">
        <f>F8*0.5</f>
        <v>42.2</v>
      </c>
      <c r="H8" s="14">
        <f>E8+G8</f>
        <v>80.7</v>
      </c>
    </row>
    <row r="9" s="1" customFormat="1" ht="40" customHeight="1" spans="1:8">
      <c r="A9" s="10">
        <v>7</v>
      </c>
      <c r="B9" s="11" t="s">
        <v>257</v>
      </c>
      <c r="C9" s="11" t="s">
        <v>258</v>
      </c>
      <c r="D9" s="12">
        <v>188.5</v>
      </c>
      <c r="E9" s="13">
        <f>D9*0.2</f>
        <v>37.7</v>
      </c>
      <c r="F9" s="15">
        <v>78.73</v>
      </c>
      <c r="G9" s="14">
        <f>F9*0.5</f>
        <v>39.365</v>
      </c>
      <c r="H9" s="14">
        <f>E9+G9</f>
        <v>77.065</v>
      </c>
    </row>
    <row r="10" s="1" customFormat="1" ht="40" customHeight="1" spans="1:8">
      <c r="A10" s="10">
        <v>8</v>
      </c>
      <c r="B10" s="11" t="s">
        <v>259</v>
      </c>
      <c r="C10" s="11" t="s">
        <v>260</v>
      </c>
      <c r="D10" s="12">
        <v>175</v>
      </c>
      <c r="E10" s="13">
        <f>D10*0.2</f>
        <v>35</v>
      </c>
      <c r="F10" s="16">
        <v>83.13</v>
      </c>
      <c r="G10" s="14">
        <f>F10*0.5</f>
        <v>41.565</v>
      </c>
      <c r="H10" s="14">
        <f>E10+G10</f>
        <v>76.565</v>
      </c>
    </row>
    <row r="11" s="1" customFormat="1" ht="40" customHeight="1" spans="1:8">
      <c r="A11" s="10">
        <v>9</v>
      </c>
      <c r="B11" s="11" t="s">
        <v>261</v>
      </c>
      <c r="C11" s="11" t="s">
        <v>262</v>
      </c>
      <c r="D11" s="12">
        <v>183.5</v>
      </c>
      <c r="E11" s="13">
        <f>D11*0.2</f>
        <v>36.7</v>
      </c>
      <c r="F11" s="15">
        <v>78.2</v>
      </c>
      <c r="G11" s="14">
        <f>F11*0.5</f>
        <v>39.1</v>
      </c>
      <c r="H11" s="14">
        <f>E11+G11</f>
        <v>75.8</v>
      </c>
    </row>
    <row r="12" s="1" customFormat="1" ht="40" customHeight="1" spans="1:8">
      <c r="A12" s="10">
        <v>10</v>
      </c>
      <c r="B12" s="11" t="s">
        <v>263</v>
      </c>
      <c r="C12" s="11" t="s">
        <v>264</v>
      </c>
      <c r="D12" s="12">
        <v>173.5</v>
      </c>
      <c r="E12" s="13">
        <f>D12*0.2</f>
        <v>34.7</v>
      </c>
      <c r="F12" s="16">
        <v>80.43</v>
      </c>
      <c r="G12" s="14">
        <f>F12*0.5</f>
        <v>40.215</v>
      </c>
      <c r="H12" s="14">
        <f>E12+G12</f>
        <v>74.915</v>
      </c>
    </row>
    <row r="13" s="1" customFormat="1" ht="40" customHeight="1" spans="1:8">
      <c r="A13" s="10">
        <v>11</v>
      </c>
      <c r="B13" s="11" t="s">
        <v>265</v>
      </c>
      <c r="C13" s="11" t="s">
        <v>266</v>
      </c>
      <c r="D13" s="12">
        <v>174</v>
      </c>
      <c r="E13" s="13">
        <f>D13*0.2</f>
        <v>34.8</v>
      </c>
      <c r="F13" s="16">
        <v>78.47</v>
      </c>
      <c r="G13" s="14">
        <f>F13*0.5</f>
        <v>39.235</v>
      </c>
      <c r="H13" s="14">
        <f>E13+G13</f>
        <v>74.035</v>
      </c>
    </row>
    <row r="14" s="1" customFormat="1" ht="40" customHeight="1" spans="1:8">
      <c r="A14" s="10">
        <v>12</v>
      </c>
      <c r="B14" s="11" t="s">
        <v>267</v>
      </c>
      <c r="C14" s="11" t="s">
        <v>268</v>
      </c>
      <c r="D14" s="12">
        <v>173</v>
      </c>
      <c r="E14" s="13">
        <f>D14*0.2</f>
        <v>34.6</v>
      </c>
      <c r="F14" s="16">
        <v>78.17</v>
      </c>
      <c r="G14" s="14">
        <f>F14*0.5</f>
        <v>39.085</v>
      </c>
      <c r="H14" s="14">
        <f>E14+G14</f>
        <v>73.685</v>
      </c>
    </row>
    <row r="15" s="1" customFormat="1" ht="40" customHeight="1" spans="1:8">
      <c r="A15" s="10">
        <v>13</v>
      </c>
      <c r="B15" s="11" t="s">
        <v>269</v>
      </c>
      <c r="C15" s="11" t="s">
        <v>270</v>
      </c>
      <c r="D15" s="12">
        <v>173.5</v>
      </c>
      <c r="E15" s="13">
        <f>D15*0.2</f>
        <v>34.7</v>
      </c>
      <c r="F15" s="16">
        <v>74.07</v>
      </c>
      <c r="G15" s="14">
        <f>F15*0.5</f>
        <v>37.035</v>
      </c>
      <c r="H15" s="14">
        <f>E15+G15</f>
        <v>71.735</v>
      </c>
    </row>
    <row r="16" s="1" customFormat="1" ht="40" customHeight="1" spans="1:8">
      <c r="A16" s="10">
        <v>14</v>
      </c>
      <c r="B16" s="11" t="s">
        <v>271</v>
      </c>
      <c r="C16" s="11" t="s">
        <v>272</v>
      </c>
      <c r="D16" s="12">
        <v>180</v>
      </c>
      <c r="E16" s="13">
        <f>D16*0.2</f>
        <v>36</v>
      </c>
      <c r="F16" s="16">
        <v>0</v>
      </c>
      <c r="G16" s="14">
        <f>F16*0.5</f>
        <v>0</v>
      </c>
      <c r="H16" s="14">
        <f>E16+G16</f>
        <v>36</v>
      </c>
    </row>
    <row r="17" s="1" customFormat="1" ht="40" customHeight="1" spans="1:8">
      <c r="A17" s="10">
        <v>15</v>
      </c>
      <c r="B17" s="11" t="s">
        <v>273</v>
      </c>
      <c r="C17" s="11" t="s">
        <v>274</v>
      </c>
      <c r="D17" s="12">
        <v>172.5</v>
      </c>
      <c r="E17" s="13">
        <f>D17*0.2</f>
        <v>34.5</v>
      </c>
      <c r="F17" s="16">
        <v>0</v>
      </c>
      <c r="G17" s="14">
        <f>F17*0.5</f>
        <v>0</v>
      </c>
      <c r="H17" s="14">
        <f>E17+G17</f>
        <v>34.5</v>
      </c>
    </row>
  </sheetData>
  <sortState ref="A3:H17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M13" sqref="M13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275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276</v>
      </c>
      <c r="C3" s="11" t="s">
        <v>277</v>
      </c>
      <c r="D3" s="12">
        <v>196</v>
      </c>
      <c r="E3" s="14">
        <f>D3*0.2</f>
        <v>39.2</v>
      </c>
      <c r="F3" s="14">
        <v>87.03</v>
      </c>
      <c r="G3" s="14">
        <f>F3*0.5</f>
        <v>43.515</v>
      </c>
      <c r="H3" s="14">
        <f>E3+G3</f>
        <v>82.715</v>
      </c>
    </row>
    <row r="4" s="1" customFormat="1" ht="40" customHeight="1" spans="1:8">
      <c r="A4" s="20">
        <v>2</v>
      </c>
      <c r="B4" s="11" t="s">
        <v>278</v>
      </c>
      <c r="C4" s="11" t="s">
        <v>279</v>
      </c>
      <c r="D4" s="12">
        <v>194</v>
      </c>
      <c r="E4" s="14">
        <f>D4*0.2</f>
        <v>38.8</v>
      </c>
      <c r="F4" s="14">
        <v>87.07</v>
      </c>
      <c r="G4" s="14">
        <f>F4*0.5</f>
        <v>43.535</v>
      </c>
      <c r="H4" s="14">
        <f>E4+G4</f>
        <v>82.335</v>
      </c>
    </row>
    <row r="5" s="1" customFormat="1" ht="40" customHeight="1" spans="1:8">
      <c r="A5" s="20">
        <v>3</v>
      </c>
      <c r="B5" s="11" t="s">
        <v>280</v>
      </c>
      <c r="C5" s="11" t="s">
        <v>281</v>
      </c>
      <c r="D5" s="12">
        <v>193.5</v>
      </c>
      <c r="E5" s="14">
        <f>D5*0.2</f>
        <v>38.7</v>
      </c>
      <c r="F5" s="15">
        <v>86.43</v>
      </c>
      <c r="G5" s="14">
        <f>F5*0.5</f>
        <v>43.215</v>
      </c>
      <c r="H5" s="14">
        <f>E5+G5</f>
        <v>81.915</v>
      </c>
    </row>
    <row r="6" s="1" customFormat="1" ht="40" customHeight="1" spans="1:8">
      <c r="A6" s="20">
        <v>4</v>
      </c>
      <c r="B6" s="11" t="s">
        <v>282</v>
      </c>
      <c r="C6" s="11" t="s">
        <v>283</v>
      </c>
      <c r="D6" s="12">
        <v>189.5</v>
      </c>
      <c r="E6" s="14">
        <f>D6*0.2</f>
        <v>37.9</v>
      </c>
      <c r="F6" s="16">
        <v>86.67</v>
      </c>
      <c r="G6" s="14">
        <f>F6*0.5</f>
        <v>43.335</v>
      </c>
      <c r="H6" s="14">
        <f>E6+G6</f>
        <v>81.235</v>
      </c>
    </row>
    <row r="7" s="1" customFormat="1" ht="40" customHeight="1" spans="1:8">
      <c r="A7" s="20">
        <v>5</v>
      </c>
      <c r="B7" s="11" t="s">
        <v>284</v>
      </c>
      <c r="C7" s="11" t="s">
        <v>285</v>
      </c>
      <c r="D7" s="12">
        <v>186.5</v>
      </c>
      <c r="E7" s="14">
        <f>D7*0.2</f>
        <v>37.3</v>
      </c>
      <c r="F7" s="16">
        <v>86.9</v>
      </c>
      <c r="G7" s="14">
        <f>F7*0.5</f>
        <v>43.45</v>
      </c>
      <c r="H7" s="14">
        <f>E7+G7</f>
        <v>80.75</v>
      </c>
    </row>
    <row r="8" s="1" customFormat="1" ht="40" customHeight="1" spans="1:8">
      <c r="A8" s="20">
        <v>5</v>
      </c>
      <c r="B8" s="11" t="s">
        <v>286</v>
      </c>
      <c r="C8" s="11" t="s">
        <v>287</v>
      </c>
      <c r="D8" s="12">
        <v>187.5</v>
      </c>
      <c r="E8" s="14">
        <f>D8*0.2</f>
        <v>37.5</v>
      </c>
      <c r="F8" s="16">
        <v>86.5</v>
      </c>
      <c r="G8" s="14">
        <f>F8*0.5</f>
        <v>43.25</v>
      </c>
      <c r="H8" s="14">
        <f>E8+G8</f>
        <v>80.75</v>
      </c>
    </row>
    <row r="9" s="1" customFormat="1" ht="40" customHeight="1" spans="1:8">
      <c r="A9" s="20">
        <v>7</v>
      </c>
      <c r="B9" s="11" t="s">
        <v>288</v>
      </c>
      <c r="C9" s="11" t="s">
        <v>289</v>
      </c>
      <c r="D9" s="12">
        <v>186.5</v>
      </c>
      <c r="E9" s="14">
        <f>D9*0.2</f>
        <v>37.3</v>
      </c>
      <c r="F9" s="16">
        <v>86.8</v>
      </c>
      <c r="G9" s="14">
        <f>F9*0.5</f>
        <v>43.4</v>
      </c>
      <c r="H9" s="14">
        <f>E9+G9</f>
        <v>80.7</v>
      </c>
    </row>
    <row r="10" s="1" customFormat="1" ht="40" customHeight="1" spans="1:8">
      <c r="A10" s="20">
        <v>8</v>
      </c>
      <c r="B10" s="11" t="s">
        <v>290</v>
      </c>
      <c r="C10" s="11" t="s">
        <v>291</v>
      </c>
      <c r="D10" s="12">
        <v>190.5</v>
      </c>
      <c r="E10" s="14">
        <f>D10*0.2</f>
        <v>38.1</v>
      </c>
      <c r="F10" s="16">
        <v>85.1</v>
      </c>
      <c r="G10" s="14">
        <f>F10*0.5</f>
        <v>42.55</v>
      </c>
      <c r="H10" s="14">
        <f>E10+G10</f>
        <v>80.65</v>
      </c>
    </row>
    <row r="11" s="1" customFormat="1" ht="40" customHeight="1" spans="1:8">
      <c r="A11" s="20">
        <v>9</v>
      </c>
      <c r="B11" s="11" t="s">
        <v>292</v>
      </c>
      <c r="C11" s="11" t="s">
        <v>293</v>
      </c>
      <c r="D11" s="12">
        <v>185</v>
      </c>
      <c r="E11" s="14">
        <f>D11*0.2</f>
        <v>37</v>
      </c>
      <c r="F11" s="16">
        <v>87.07</v>
      </c>
      <c r="G11" s="14">
        <f>F11*0.5</f>
        <v>43.535</v>
      </c>
      <c r="H11" s="14">
        <f>E11+G11</f>
        <v>80.535</v>
      </c>
    </row>
    <row r="12" s="1" customFormat="1" ht="40" customHeight="1" spans="1:8">
      <c r="A12" s="20">
        <v>10</v>
      </c>
      <c r="B12" s="11" t="s">
        <v>294</v>
      </c>
      <c r="C12" s="11" t="s">
        <v>295</v>
      </c>
      <c r="D12" s="12">
        <v>185.5</v>
      </c>
      <c r="E12" s="14">
        <f>D12*0.2</f>
        <v>37.1</v>
      </c>
      <c r="F12" s="16">
        <v>86.67</v>
      </c>
      <c r="G12" s="14">
        <f>F12*0.5</f>
        <v>43.335</v>
      </c>
      <c r="H12" s="14">
        <f>E12+G12</f>
        <v>80.435</v>
      </c>
    </row>
    <row r="13" s="1" customFormat="1" ht="40" customHeight="1" spans="1:8">
      <c r="A13" s="20">
        <v>11</v>
      </c>
      <c r="B13" s="11" t="s">
        <v>296</v>
      </c>
      <c r="C13" s="11" t="s">
        <v>297</v>
      </c>
      <c r="D13" s="12">
        <v>185</v>
      </c>
      <c r="E13" s="14">
        <f>D13*0.2</f>
        <v>37</v>
      </c>
      <c r="F13" s="16">
        <v>86.83</v>
      </c>
      <c r="G13" s="14">
        <f>F13*0.5</f>
        <v>43.415</v>
      </c>
      <c r="H13" s="14">
        <f>E13+G13</f>
        <v>80.415</v>
      </c>
    </row>
    <row r="14" s="1" customFormat="1" ht="40" customHeight="1" spans="1:8">
      <c r="A14" s="20">
        <v>12</v>
      </c>
      <c r="B14" s="11" t="s">
        <v>298</v>
      </c>
      <c r="C14" s="11" t="s">
        <v>299</v>
      </c>
      <c r="D14" s="12">
        <v>185.5</v>
      </c>
      <c r="E14" s="14">
        <f>D14*0.2</f>
        <v>37.1</v>
      </c>
      <c r="F14" s="16">
        <v>86.33</v>
      </c>
      <c r="G14" s="14">
        <f>F14*0.5</f>
        <v>43.165</v>
      </c>
      <c r="H14" s="14">
        <f>E14+G14</f>
        <v>80.265</v>
      </c>
    </row>
    <row r="15" s="1" customFormat="1" ht="40" customHeight="1" spans="1:8">
      <c r="A15" s="20">
        <v>13</v>
      </c>
      <c r="B15" s="11" t="s">
        <v>300</v>
      </c>
      <c r="C15" s="11" t="s">
        <v>301</v>
      </c>
      <c r="D15" s="12">
        <v>184.5</v>
      </c>
      <c r="E15" s="14">
        <f>D15*0.2</f>
        <v>36.9</v>
      </c>
      <c r="F15" s="16">
        <v>86.53</v>
      </c>
      <c r="G15" s="14">
        <f>F15*0.5</f>
        <v>43.265</v>
      </c>
      <c r="H15" s="14">
        <f>E15+G15</f>
        <v>80.165</v>
      </c>
    </row>
    <row r="16" s="1" customFormat="1" ht="40" customHeight="1" spans="1:8">
      <c r="A16" s="20">
        <v>14</v>
      </c>
      <c r="B16" s="11" t="s">
        <v>302</v>
      </c>
      <c r="C16" s="11" t="s">
        <v>303</v>
      </c>
      <c r="D16" s="12">
        <v>184.5</v>
      </c>
      <c r="E16" s="14">
        <f>D16*0.2</f>
        <v>36.9</v>
      </c>
      <c r="F16" s="16">
        <v>86.37</v>
      </c>
      <c r="G16" s="14">
        <f>F16*0.5</f>
        <v>43.185</v>
      </c>
      <c r="H16" s="14">
        <f>E16+G16</f>
        <v>80.085</v>
      </c>
    </row>
    <row r="17" s="1" customFormat="1" ht="40" customHeight="1" spans="1:8">
      <c r="A17" s="20">
        <v>15</v>
      </c>
      <c r="B17" s="11" t="s">
        <v>304</v>
      </c>
      <c r="C17" s="11" t="s">
        <v>305</v>
      </c>
      <c r="D17" s="12">
        <v>182</v>
      </c>
      <c r="E17" s="14">
        <f>D17*0.2</f>
        <v>36.4</v>
      </c>
      <c r="F17" s="16">
        <v>86.73</v>
      </c>
      <c r="G17" s="14">
        <f>F17*0.5</f>
        <v>43.365</v>
      </c>
      <c r="H17" s="14">
        <f>E17+G17</f>
        <v>79.765</v>
      </c>
    </row>
    <row r="18" ht="40" customHeight="1" spans="1:8">
      <c r="A18" s="20">
        <v>16</v>
      </c>
      <c r="B18" s="11" t="s">
        <v>306</v>
      </c>
      <c r="C18" s="11" t="s">
        <v>307</v>
      </c>
      <c r="D18" s="12">
        <v>183</v>
      </c>
      <c r="E18" s="14">
        <f>D18*0.2</f>
        <v>36.6</v>
      </c>
      <c r="F18" s="16">
        <v>86.17</v>
      </c>
      <c r="G18" s="14">
        <f>F18*0.5</f>
        <v>43.085</v>
      </c>
      <c r="H18" s="14">
        <f>E18+G18</f>
        <v>79.685</v>
      </c>
    </row>
    <row r="19" ht="40" customHeight="1" spans="1:8">
      <c r="A19" s="20">
        <v>17</v>
      </c>
      <c r="B19" s="11" t="s">
        <v>308</v>
      </c>
      <c r="C19" s="11" t="s">
        <v>309</v>
      </c>
      <c r="D19" s="12">
        <v>181.5</v>
      </c>
      <c r="E19" s="14">
        <f>D19*0.2</f>
        <v>36.3</v>
      </c>
      <c r="F19" s="16">
        <v>86.77</v>
      </c>
      <c r="G19" s="14">
        <f>F19*0.5</f>
        <v>43.385</v>
      </c>
      <c r="H19" s="14">
        <f>E19+G19</f>
        <v>79.685</v>
      </c>
    </row>
    <row r="20" ht="40" customHeight="1" spans="1:8">
      <c r="A20" s="20">
        <v>18</v>
      </c>
      <c r="B20" s="11" t="s">
        <v>310</v>
      </c>
      <c r="C20" s="11" t="s">
        <v>311</v>
      </c>
      <c r="D20" s="12">
        <v>181.5</v>
      </c>
      <c r="E20" s="14">
        <f>D20*0.2</f>
        <v>36.3</v>
      </c>
      <c r="F20" s="16">
        <v>86.5</v>
      </c>
      <c r="G20" s="14">
        <f>F20*0.5</f>
        <v>43.25</v>
      </c>
      <c r="H20" s="14">
        <f>E20+G20</f>
        <v>79.55</v>
      </c>
    </row>
    <row r="21" ht="40" customHeight="1" spans="1:8">
      <c r="A21" s="20">
        <v>19</v>
      </c>
      <c r="B21" s="11" t="s">
        <v>312</v>
      </c>
      <c r="C21" s="11" t="s">
        <v>313</v>
      </c>
      <c r="D21" s="12">
        <v>182</v>
      </c>
      <c r="E21" s="14">
        <f>D21*0.2</f>
        <v>36.4</v>
      </c>
      <c r="F21" s="16">
        <v>86.17</v>
      </c>
      <c r="G21" s="14">
        <f>F21*0.5</f>
        <v>43.085</v>
      </c>
      <c r="H21" s="14">
        <f>E21+G21</f>
        <v>79.485</v>
      </c>
    </row>
    <row r="22" ht="40" customHeight="1" spans="1:8">
      <c r="A22" s="20">
        <v>20</v>
      </c>
      <c r="B22" s="11" t="s">
        <v>314</v>
      </c>
      <c r="C22" s="11" t="s">
        <v>315</v>
      </c>
      <c r="D22" s="12">
        <v>180.5</v>
      </c>
      <c r="E22" s="14">
        <f>D22*0.2</f>
        <v>36.1</v>
      </c>
      <c r="F22" s="16">
        <v>86.77</v>
      </c>
      <c r="G22" s="14">
        <f>F22*0.5</f>
        <v>43.385</v>
      </c>
      <c r="H22" s="14">
        <f>E22+G22</f>
        <v>79.485</v>
      </c>
    </row>
    <row r="23" ht="40" customHeight="1" spans="1:8">
      <c r="A23" s="20">
        <v>21</v>
      </c>
      <c r="B23" s="11" t="s">
        <v>316</v>
      </c>
      <c r="C23" s="11" t="s">
        <v>317</v>
      </c>
      <c r="D23" s="12">
        <v>180.5</v>
      </c>
      <c r="E23" s="14">
        <f>D23*0.2</f>
        <v>36.1</v>
      </c>
      <c r="F23" s="16">
        <v>86.77</v>
      </c>
      <c r="G23" s="14">
        <f>F23*0.5</f>
        <v>43.385</v>
      </c>
      <c r="H23" s="14">
        <f>E23+G23</f>
        <v>79.485</v>
      </c>
    </row>
    <row r="24" ht="40" customHeight="1" spans="1:8">
      <c r="A24" s="20">
        <v>22</v>
      </c>
      <c r="B24" s="11" t="s">
        <v>318</v>
      </c>
      <c r="C24" s="11" t="s">
        <v>319</v>
      </c>
      <c r="D24" s="12">
        <v>180.5</v>
      </c>
      <c r="E24" s="14">
        <f>D24*0.2</f>
        <v>36.1</v>
      </c>
      <c r="F24" s="16">
        <v>86.67</v>
      </c>
      <c r="G24" s="14">
        <f>F24*0.5</f>
        <v>43.335</v>
      </c>
      <c r="H24" s="14">
        <f>E24+G24</f>
        <v>79.435</v>
      </c>
    </row>
    <row r="25" ht="40" customHeight="1" spans="1:8">
      <c r="A25" s="20">
        <v>23</v>
      </c>
      <c r="B25" s="11" t="s">
        <v>320</v>
      </c>
      <c r="C25" s="11" t="s">
        <v>321</v>
      </c>
      <c r="D25" s="12">
        <v>181</v>
      </c>
      <c r="E25" s="14">
        <f>D25*0.2</f>
        <v>36.2</v>
      </c>
      <c r="F25" s="16">
        <v>85.3</v>
      </c>
      <c r="G25" s="14">
        <f>F25*0.5</f>
        <v>42.65</v>
      </c>
      <c r="H25" s="14">
        <f>E25+G25</f>
        <v>78.85</v>
      </c>
    </row>
    <row r="26" ht="40" customHeight="1" spans="1:8">
      <c r="A26" s="20">
        <v>24</v>
      </c>
      <c r="B26" s="11" t="s">
        <v>322</v>
      </c>
      <c r="C26" s="11" t="s">
        <v>323</v>
      </c>
      <c r="D26" s="12">
        <v>180.5</v>
      </c>
      <c r="E26" s="14">
        <f>D26*0.2</f>
        <v>36.1</v>
      </c>
      <c r="F26" s="16">
        <v>83.57</v>
      </c>
      <c r="G26" s="14">
        <f>F26*0.5</f>
        <v>41.785</v>
      </c>
      <c r="H26" s="14">
        <f>E26+G26</f>
        <v>77.885</v>
      </c>
    </row>
  </sheetData>
  <sortState ref="A3:H26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3" sqref="A3:H9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19"/>
    <col min="7" max="7" width="11.75" customWidth="1"/>
    <col min="8" max="8" width="12.8833333333333" customWidth="1"/>
  </cols>
  <sheetData>
    <row r="1" ht="61" customHeight="1" spans="1:8">
      <c r="A1" s="3" t="s">
        <v>324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325</v>
      </c>
      <c r="C3" s="11" t="s">
        <v>326</v>
      </c>
      <c r="D3" s="12">
        <v>202</v>
      </c>
      <c r="E3" s="14">
        <f>D3*0.2</f>
        <v>40.4</v>
      </c>
      <c r="F3" s="14">
        <v>86.33</v>
      </c>
      <c r="G3" s="14">
        <f>F3*0.5</f>
        <v>43.165</v>
      </c>
      <c r="H3" s="14">
        <f>E3+G3</f>
        <v>83.565</v>
      </c>
    </row>
    <row r="4" s="1" customFormat="1" ht="40" customHeight="1" spans="1:8">
      <c r="A4" s="20">
        <v>2</v>
      </c>
      <c r="B4" s="11" t="s">
        <v>327</v>
      </c>
      <c r="C4" s="11" t="s">
        <v>328</v>
      </c>
      <c r="D4" s="12">
        <v>192.5</v>
      </c>
      <c r="E4" s="14">
        <f>D4*0.2</f>
        <v>38.5</v>
      </c>
      <c r="F4" s="14">
        <v>86.57</v>
      </c>
      <c r="G4" s="14">
        <f>F4*0.5</f>
        <v>43.285</v>
      </c>
      <c r="H4" s="14">
        <f>E4+G4</f>
        <v>81.785</v>
      </c>
    </row>
    <row r="5" s="1" customFormat="1" ht="40" customHeight="1" spans="1:8">
      <c r="A5" s="20">
        <v>3</v>
      </c>
      <c r="B5" s="11" t="s">
        <v>329</v>
      </c>
      <c r="C5" s="11" t="s">
        <v>330</v>
      </c>
      <c r="D5" s="12">
        <v>188</v>
      </c>
      <c r="E5" s="14">
        <f>D5*0.2</f>
        <v>37.6</v>
      </c>
      <c r="F5" s="16">
        <v>87.6</v>
      </c>
      <c r="G5" s="14">
        <f>F5*0.5</f>
        <v>43.8</v>
      </c>
      <c r="H5" s="14">
        <f>E5+G5</f>
        <v>81.4</v>
      </c>
    </row>
    <row r="6" s="1" customFormat="1" ht="40" customHeight="1" spans="1:8">
      <c r="A6" s="20">
        <v>4</v>
      </c>
      <c r="B6" s="11" t="s">
        <v>331</v>
      </c>
      <c r="C6" s="11" t="s">
        <v>332</v>
      </c>
      <c r="D6" s="12">
        <v>190</v>
      </c>
      <c r="E6" s="14">
        <f>D6*0.2</f>
        <v>38</v>
      </c>
      <c r="F6" s="15">
        <v>86.73</v>
      </c>
      <c r="G6" s="14">
        <f>F6*0.5</f>
        <v>43.365</v>
      </c>
      <c r="H6" s="14">
        <f>E6+G6</f>
        <v>81.365</v>
      </c>
    </row>
    <row r="7" s="1" customFormat="1" ht="40" customHeight="1" spans="1:8">
      <c r="A7" s="20">
        <v>5</v>
      </c>
      <c r="B7" s="11" t="s">
        <v>333</v>
      </c>
      <c r="C7" s="11" t="s">
        <v>334</v>
      </c>
      <c r="D7" s="12">
        <v>189</v>
      </c>
      <c r="E7" s="14">
        <f>D7*0.2</f>
        <v>37.8</v>
      </c>
      <c r="F7" s="16">
        <v>84.33</v>
      </c>
      <c r="G7" s="14">
        <f>F7*0.5</f>
        <v>42.165</v>
      </c>
      <c r="H7" s="14">
        <f>E7+G7</f>
        <v>79.965</v>
      </c>
    </row>
    <row r="8" s="1" customFormat="1" ht="40" customHeight="1" spans="1:8">
      <c r="A8" s="20">
        <v>6</v>
      </c>
      <c r="B8" s="11" t="s">
        <v>335</v>
      </c>
      <c r="C8" s="11" t="s">
        <v>336</v>
      </c>
      <c r="D8" s="12">
        <v>185.5</v>
      </c>
      <c r="E8" s="14">
        <f>D8*0.2</f>
        <v>37.1</v>
      </c>
      <c r="F8" s="16">
        <v>85.43</v>
      </c>
      <c r="G8" s="14">
        <f>F8*0.5</f>
        <v>42.715</v>
      </c>
      <c r="H8" s="14">
        <f>E8+G8</f>
        <v>79.815</v>
      </c>
    </row>
    <row r="9" s="1" customFormat="1" ht="40" customHeight="1" spans="1:8">
      <c r="A9" s="20">
        <v>7</v>
      </c>
      <c r="B9" s="11" t="s">
        <v>337</v>
      </c>
      <c r="C9" s="11" t="s">
        <v>338</v>
      </c>
      <c r="D9" s="12">
        <v>188.5</v>
      </c>
      <c r="E9" s="14">
        <f>D9*0.2</f>
        <v>37.7</v>
      </c>
      <c r="F9" s="16">
        <v>83.9</v>
      </c>
      <c r="G9" s="14">
        <f>F9*0.5</f>
        <v>41.95</v>
      </c>
      <c r="H9" s="14">
        <f>E9+G9</f>
        <v>79.65</v>
      </c>
    </row>
    <row r="10" s="1" customFormat="1" ht="40" customHeight="1" spans="1:8">
      <c r="A10" s="20">
        <v>8</v>
      </c>
      <c r="B10" s="11" t="s">
        <v>339</v>
      </c>
      <c r="C10" s="11" t="s">
        <v>340</v>
      </c>
      <c r="D10" s="12">
        <v>182</v>
      </c>
      <c r="E10" s="14">
        <f>D10*0.2</f>
        <v>36.4</v>
      </c>
      <c r="F10" s="16">
        <v>85.53</v>
      </c>
      <c r="G10" s="14">
        <f>F10*0.5</f>
        <v>42.765</v>
      </c>
      <c r="H10" s="14">
        <f>E10+G10</f>
        <v>79.165</v>
      </c>
    </row>
    <row r="11" s="1" customFormat="1" ht="40" customHeight="1" spans="1:8">
      <c r="A11" s="20">
        <v>9</v>
      </c>
      <c r="B11" s="11" t="s">
        <v>341</v>
      </c>
      <c r="C11" s="11" t="s">
        <v>342</v>
      </c>
      <c r="D11" s="12">
        <v>181.5</v>
      </c>
      <c r="E11" s="14">
        <f>D11*0.2</f>
        <v>36.3</v>
      </c>
      <c r="F11" s="16">
        <v>85.4</v>
      </c>
      <c r="G11" s="14">
        <f>F11*0.5</f>
        <v>42.7</v>
      </c>
      <c r="H11" s="14">
        <f>E11+G11</f>
        <v>79</v>
      </c>
    </row>
    <row r="12" s="1" customFormat="1" ht="40" customHeight="1" spans="1:8">
      <c r="A12" s="20">
        <v>10</v>
      </c>
      <c r="B12" s="11" t="s">
        <v>343</v>
      </c>
      <c r="C12" s="11" t="s">
        <v>344</v>
      </c>
      <c r="D12" s="12">
        <v>183</v>
      </c>
      <c r="E12" s="14">
        <f>D12*0.2</f>
        <v>36.6</v>
      </c>
      <c r="F12" s="16">
        <v>84.13</v>
      </c>
      <c r="G12" s="14">
        <f>F12*0.5</f>
        <v>42.065</v>
      </c>
      <c r="H12" s="14">
        <f>E12+G12</f>
        <v>78.665</v>
      </c>
    </row>
    <row r="13" s="1" customFormat="1" ht="40" customHeight="1" spans="1:8">
      <c r="A13" s="20">
        <v>11</v>
      </c>
      <c r="B13" s="11" t="s">
        <v>345</v>
      </c>
      <c r="C13" s="11" t="s">
        <v>346</v>
      </c>
      <c r="D13" s="12">
        <v>179.5</v>
      </c>
      <c r="E13" s="14">
        <f>D13*0.2</f>
        <v>35.9</v>
      </c>
      <c r="F13" s="16">
        <v>84.83</v>
      </c>
      <c r="G13" s="14">
        <f>F13*0.5</f>
        <v>42.415</v>
      </c>
      <c r="H13" s="14">
        <f>E13+G13</f>
        <v>78.315</v>
      </c>
    </row>
    <row r="14" s="1" customFormat="1" ht="40" customHeight="1" spans="1:8">
      <c r="A14" s="20">
        <v>12</v>
      </c>
      <c r="B14" s="11" t="s">
        <v>347</v>
      </c>
      <c r="C14" s="11" t="s">
        <v>348</v>
      </c>
      <c r="D14" s="12">
        <v>177.5</v>
      </c>
      <c r="E14" s="14">
        <f>D14*0.2</f>
        <v>35.5</v>
      </c>
      <c r="F14" s="16">
        <v>85.13</v>
      </c>
      <c r="G14" s="14">
        <f>F14*0.5</f>
        <v>42.565</v>
      </c>
      <c r="H14" s="14">
        <f>E14+G14</f>
        <v>78.065</v>
      </c>
    </row>
    <row r="15" s="1" customFormat="1" ht="40" customHeight="1" spans="1:8">
      <c r="A15" s="20">
        <v>13</v>
      </c>
      <c r="B15" s="11" t="s">
        <v>349</v>
      </c>
      <c r="C15" s="11" t="s">
        <v>350</v>
      </c>
      <c r="D15" s="12">
        <v>177.5</v>
      </c>
      <c r="E15" s="14">
        <f>D15*0.2</f>
        <v>35.5</v>
      </c>
      <c r="F15" s="16">
        <v>84.77</v>
      </c>
      <c r="G15" s="14">
        <f>F15*0.5</f>
        <v>42.385</v>
      </c>
      <c r="H15" s="14">
        <f>E15+G15</f>
        <v>77.885</v>
      </c>
    </row>
    <row r="16" s="1" customFormat="1" ht="40" customHeight="1" spans="1:8">
      <c r="A16" s="20">
        <v>14</v>
      </c>
      <c r="B16" s="11" t="s">
        <v>351</v>
      </c>
      <c r="C16" s="11" t="s">
        <v>352</v>
      </c>
      <c r="D16" s="12">
        <v>177.5</v>
      </c>
      <c r="E16" s="14">
        <f>D16*0.2</f>
        <v>35.5</v>
      </c>
      <c r="F16" s="16">
        <v>84.73</v>
      </c>
      <c r="G16" s="14">
        <f>F16*0.5</f>
        <v>42.365</v>
      </c>
      <c r="H16" s="14">
        <f>E16+G16</f>
        <v>77.865</v>
      </c>
    </row>
    <row r="17" s="1" customFormat="1" ht="40" customHeight="1" spans="1:8">
      <c r="A17" s="20">
        <v>15</v>
      </c>
      <c r="B17" s="11" t="s">
        <v>353</v>
      </c>
      <c r="C17" s="11" t="s">
        <v>354</v>
      </c>
      <c r="D17" s="12">
        <v>177.5</v>
      </c>
      <c r="E17" s="14">
        <f>D17*0.2</f>
        <v>35.5</v>
      </c>
      <c r="F17" s="16">
        <v>83.83</v>
      </c>
      <c r="G17" s="14">
        <f>F17*0.5</f>
        <v>41.915</v>
      </c>
      <c r="H17" s="14">
        <f>E17+G17</f>
        <v>77.415</v>
      </c>
    </row>
    <row r="18" ht="40" customHeight="1" spans="1:8">
      <c r="A18" s="20">
        <v>16</v>
      </c>
      <c r="B18" s="11" t="s">
        <v>355</v>
      </c>
      <c r="C18" s="11" t="s">
        <v>356</v>
      </c>
      <c r="D18" s="12">
        <v>179.5</v>
      </c>
      <c r="E18" s="14">
        <f>D18*0.2</f>
        <v>35.9</v>
      </c>
      <c r="F18" s="16">
        <v>82.37</v>
      </c>
      <c r="G18" s="14">
        <f>F18*0.5</f>
        <v>41.185</v>
      </c>
      <c r="H18" s="14">
        <f>E18+G18</f>
        <v>77.085</v>
      </c>
    </row>
    <row r="19" ht="40" customHeight="1" spans="1:8">
      <c r="A19" s="20">
        <v>17</v>
      </c>
      <c r="B19" s="11" t="s">
        <v>357</v>
      </c>
      <c r="C19" s="11" t="s">
        <v>358</v>
      </c>
      <c r="D19" s="12">
        <v>178.5</v>
      </c>
      <c r="E19" s="14">
        <f>D19*0.2</f>
        <v>35.7</v>
      </c>
      <c r="F19" s="16">
        <v>82.2</v>
      </c>
      <c r="G19" s="14">
        <f>F19*0.5</f>
        <v>41.1</v>
      </c>
      <c r="H19" s="14">
        <f>E19+G19</f>
        <v>76.8</v>
      </c>
    </row>
    <row r="20" ht="40" customHeight="1" spans="1:8">
      <c r="A20" s="20">
        <v>18</v>
      </c>
      <c r="B20" s="11" t="s">
        <v>359</v>
      </c>
      <c r="C20" s="11" t="s">
        <v>360</v>
      </c>
      <c r="D20" s="12">
        <v>179</v>
      </c>
      <c r="E20" s="14">
        <f>D20*0.2</f>
        <v>35.8</v>
      </c>
      <c r="F20" s="16">
        <v>80.6</v>
      </c>
      <c r="G20" s="14">
        <f>F20*0.5</f>
        <v>40.3</v>
      </c>
      <c r="H20" s="14">
        <f>E20+G20</f>
        <v>76.1</v>
      </c>
    </row>
    <row r="21" ht="40" customHeight="1" spans="1:8">
      <c r="A21" s="20">
        <v>19</v>
      </c>
      <c r="B21" s="11" t="s">
        <v>361</v>
      </c>
      <c r="C21" s="11" t="s">
        <v>362</v>
      </c>
      <c r="D21" s="12">
        <v>190</v>
      </c>
      <c r="E21" s="14">
        <f>D21*0.2</f>
        <v>38</v>
      </c>
      <c r="F21" s="16">
        <v>0</v>
      </c>
      <c r="G21" s="14">
        <f>F21*0.5</f>
        <v>0</v>
      </c>
      <c r="H21" s="14">
        <f>E21+G21</f>
        <v>38</v>
      </c>
    </row>
  </sheetData>
  <sortState ref="A3:H21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363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364</v>
      </c>
      <c r="C3" s="11" t="s">
        <v>365</v>
      </c>
      <c r="D3" s="12">
        <v>176.5</v>
      </c>
      <c r="E3" s="14">
        <f>D3*0.2</f>
        <v>35.3</v>
      </c>
      <c r="F3" s="14">
        <v>86.7</v>
      </c>
      <c r="G3" s="14">
        <f>F3*0.5</f>
        <v>43.35</v>
      </c>
      <c r="H3" s="14">
        <f>E3+G3</f>
        <v>78.65</v>
      </c>
    </row>
    <row r="4" s="1" customFormat="1" ht="40" customHeight="1" spans="1:8">
      <c r="A4" s="20">
        <v>2</v>
      </c>
      <c r="B4" s="11" t="s">
        <v>366</v>
      </c>
      <c r="C4" s="11" t="s">
        <v>367</v>
      </c>
      <c r="D4" s="12">
        <v>175.5</v>
      </c>
      <c r="E4" s="14">
        <f>D4*0.2</f>
        <v>35.1</v>
      </c>
      <c r="F4" s="14">
        <v>85.53</v>
      </c>
      <c r="G4" s="14">
        <f>F4*0.5</f>
        <v>42.765</v>
      </c>
      <c r="H4" s="14">
        <f>E4+G4</f>
        <v>77.865</v>
      </c>
    </row>
    <row r="5" s="1" customFormat="1" ht="40" customHeight="1" spans="1:8">
      <c r="A5" s="20">
        <v>3</v>
      </c>
      <c r="B5" s="11" t="s">
        <v>368</v>
      </c>
      <c r="C5" s="11" t="s">
        <v>369</v>
      </c>
      <c r="D5" s="12">
        <v>173</v>
      </c>
      <c r="E5" s="14">
        <f>D5*0.2</f>
        <v>34.6</v>
      </c>
      <c r="F5" s="15">
        <v>85.9</v>
      </c>
      <c r="G5" s="14">
        <f>F5*0.5</f>
        <v>42.95</v>
      </c>
      <c r="H5" s="14">
        <f>E5+G5</f>
        <v>77.55</v>
      </c>
    </row>
    <row r="6" s="1" customFormat="1" ht="40" customHeight="1" spans="1:8">
      <c r="A6" s="20">
        <v>4</v>
      </c>
      <c r="B6" s="11" t="s">
        <v>370</v>
      </c>
      <c r="C6" s="11" t="s">
        <v>371</v>
      </c>
      <c r="D6" s="12">
        <v>168.5</v>
      </c>
      <c r="E6" s="14">
        <f>D6*0.2</f>
        <v>33.7</v>
      </c>
      <c r="F6" s="16">
        <v>87.1</v>
      </c>
      <c r="G6" s="14">
        <f>F6*0.5</f>
        <v>43.55</v>
      </c>
      <c r="H6" s="14">
        <f>E6+G6</f>
        <v>77.25</v>
      </c>
    </row>
    <row r="7" s="1" customFormat="1" ht="40" customHeight="1" spans="1:8">
      <c r="A7" s="20">
        <v>5</v>
      </c>
      <c r="B7" s="11" t="s">
        <v>372</v>
      </c>
      <c r="C7" s="11" t="s">
        <v>373</v>
      </c>
      <c r="D7" s="12">
        <v>171</v>
      </c>
      <c r="E7" s="14">
        <f>D7*0.2</f>
        <v>34.2</v>
      </c>
      <c r="F7" s="16">
        <v>86.07</v>
      </c>
      <c r="G7" s="14">
        <f>F7*0.5</f>
        <v>43.035</v>
      </c>
      <c r="H7" s="14">
        <f>E7+G7</f>
        <v>77.235</v>
      </c>
    </row>
    <row r="8" s="1" customFormat="1" ht="40" customHeight="1" spans="1:8">
      <c r="A8" s="20">
        <v>6</v>
      </c>
      <c r="B8" s="11" t="s">
        <v>374</v>
      </c>
      <c r="C8" s="11" t="s">
        <v>375</v>
      </c>
      <c r="D8" s="12">
        <v>161.5</v>
      </c>
      <c r="E8" s="14">
        <f>D8*0.2</f>
        <v>32.3</v>
      </c>
      <c r="F8" s="16">
        <v>86.17</v>
      </c>
      <c r="G8" s="14">
        <f>F8*0.5</f>
        <v>43.085</v>
      </c>
      <c r="H8" s="14">
        <f>E8+G8</f>
        <v>75.385</v>
      </c>
    </row>
    <row r="9" s="1" customFormat="1" ht="40" customHeight="1" spans="1:8">
      <c r="A9" s="20">
        <v>7</v>
      </c>
      <c r="B9" s="11" t="s">
        <v>376</v>
      </c>
      <c r="C9" s="11" t="s">
        <v>377</v>
      </c>
      <c r="D9" s="12">
        <v>160</v>
      </c>
      <c r="E9" s="14">
        <f>D9*0.2</f>
        <v>32</v>
      </c>
      <c r="F9" s="16">
        <v>83.63</v>
      </c>
      <c r="G9" s="14">
        <f>F9*0.5</f>
        <v>41.815</v>
      </c>
      <c r="H9" s="14">
        <f>E9+G9</f>
        <v>73.815</v>
      </c>
    </row>
    <row r="10" s="1" customFormat="1" ht="40" customHeight="1" spans="1:8">
      <c r="A10" s="20">
        <v>8</v>
      </c>
      <c r="B10" s="11" t="s">
        <v>378</v>
      </c>
      <c r="C10" s="11" t="s">
        <v>379</v>
      </c>
      <c r="D10" s="12">
        <v>152.5</v>
      </c>
      <c r="E10" s="14">
        <f>D10*0.2</f>
        <v>30.5</v>
      </c>
      <c r="F10" s="16">
        <v>86.1</v>
      </c>
      <c r="G10" s="14">
        <f>F10*0.5</f>
        <v>43.05</v>
      </c>
      <c r="H10" s="14">
        <f>E10+G10</f>
        <v>73.55</v>
      </c>
    </row>
    <row r="11" s="1" customFormat="1" ht="40" customHeight="1" spans="1:8">
      <c r="A11" s="20">
        <v>9</v>
      </c>
      <c r="B11" s="11" t="s">
        <v>380</v>
      </c>
      <c r="C11" s="11" t="s">
        <v>381</v>
      </c>
      <c r="D11" s="12">
        <v>156</v>
      </c>
      <c r="E11" s="14">
        <f>D11*0.2</f>
        <v>31.2</v>
      </c>
      <c r="F11" s="16">
        <v>83.77</v>
      </c>
      <c r="G11" s="14">
        <f>F11*0.5</f>
        <v>41.885</v>
      </c>
      <c r="H11" s="14">
        <f>E11+G11</f>
        <v>73.085</v>
      </c>
    </row>
    <row r="12" s="1" customFormat="1" ht="40" customHeight="1" spans="1:8">
      <c r="A12" s="20">
        <v>10</v>
      </c>
      <c r="B12" s="11" t="s">
        <v>382</v>
      </c>
      <c r="C12" s="11" t="s">
        <v>383</v>
      </c>
      <c r="D12" s="12">
        <v>147</v>
      </c>
      <c r="E12" s="14">
        <f>D12*0.2</f>
        <v>29.4</v>
      </c>
      <c r="F12" s="16">
        <v>86.67</v>
      </c>
      <c r="G12" s="14">
        <f>F12*0.5</f>
        <v>43.335</v>
      </c>
      <c r="H12" s="14">
        <f>E12+G12</f>
        <v>72.735</v>
      </c>
    </row>
    <row r="13" s="1" customFormat="1" ht="40" customHeight="1" spans="1:8">
      <c r="A13" s="20">
        <v>11</v>
      </c>
      <c r="B13" s="11" t="s">
        <v>384</v>
      </c>
      <c r="C13" s="11" t="s">
        <v>385</v>
      </c>
      <c r="D13" s="12">
        <v>170.5</v>
      </c>
      <c r="E13" s="14">
        <f>D13*0.2</f>
        <v>34.1</v>
      </c>
      <c r="F13" s="16">
        <v>0</v>
      </c>
      <c r="G13" s="14">
        <f>F13*0.5</f>
        <v>0</v>
      </c>
      <c r="H13" s="14">
        <f>E13+G13</f>
        <v>34.1</v>
      </c>
    </row>
  </sheetData>
  <sortState ref="A3:H13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386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387</v>
      </c>
      <c r="C3" s="11" t="s">
        <v>388</v>
      </c>
      <c r="D3" s="12">
        <v>160</v>
      </c>
      <c r="E3" s="14">
        <f>D3*0.2</f>
        <v>32</v>
      </c>
      <c r="F3" s="14">
        <v>87.77</v>
      </c>
      <c r="G3" s="14">
        <f>F3*0.5</f>
        <v>43.885</v>
      </c>
      <c r="H3" s="14">
        <f>E3+G3</f>
        <v>75.885</v>
      </c>
    </row>
    <row r="4" s="1" customFormat="1" ht="40" customHeight="1" spans="1:8">
      <c r="A4" s="20">
        <v>2</v>
      </c>
      <c r="B4" s="11" t="s">
        <v>389</v>
      </c>
      <c r="C4" s="11" t="s">
        <v>390</v>
      </c>
      <c r="D4" s="12">
        <v>153.5</v>
      </c>
      <c r="E4" s="14">
        <f>D4*0.2</f>
        <v>30.7</v>
      </c>
      <c r="F4" s="14">
        <v>87.13</v>
      </c>
      <c r="G4" s="14">
        <f>F4*0.5</f>
        <v>43.565</v>
      </c>
      <c r="H4" s="14">
        <f>E4+G4</f>
        <v>74.265</v>
      </c>
    </row>
    <row r="5" s="1" customFormat="1" ht="40" customHeight="1" spans="1:8">
      <c r="A5" s="20">
        <v>3</v>
      </c>
      <c r="B5" s="11" t="s">
        <v>391</v>
      </c>
      <c r="C5" s="11" t="s">
        <v>392</v>
      </c>
      <c r="D5" s="12">
        <v>150</v>
      </c>
      <c r="E5" s="14">
        <f>D5*0.2</f>
        <v>30</v>
      </c>
      <c r="F5" s="14">
        <v>87.07</v>
      </c>
      <c r="G5" s="14">
        <f>F5*0.5</f>
        <v>43.535</v>
      </c>
      <c r="H5" s="14">
        <f>E5+G5</f>
        <v>73.535</v>
      </c>
    </row>
    <row r="6" s="1" customFormat="1" ht="40" customHeight="1" spans="1:8">
      <c r="A6" s="20">
        <v>4</v>
      </c>
      <c r="B6" s="11" t="s">
        <v>393</v>
      </c>
      <c r="C6" s="11" t="s">
        <v>394</v>
      </c>
      <c r="D6" s="12">
        <v>146</v>
      </c>
      <c r="E6" s="14">
        <f>D6*0.2</f>
        <v>29.2</v>
      </c>
      <c r="F6" s="14">
        <v>86</v>
      </c>
      <c r="G6" s="14">
        <f>F6*0.5</f>
        <v>43</v>
      </c>
      <c r="H6" s="14">
        <f>E6+G6</f>
        <v>72.2</v>
      </c>
    </row>
    <row r="7" s="1" customFormat="1" ht="40" customHeight="1" spans="1:8">
      <c r="A7" s="20">
        <v>5</v>
      </c>
      <c r="B7" s="11" t="s">
        <v>395</v>
      </c>
      <c r="C7" s="11" t="s">
        <v>396</v>
      </c>
      <c r="D7" s="12">
        <v>142</v>
      </c>
      <c r="E7" s="14">
        <f>D7*0.2</f>
        <v>28.4</v>
      </c>
      <c r="F7" s="14">
        <v>87.53</v>
      </c>
      <c r="G7" s="14">
        <f>F7*0.5</f>
        <v>43.765</v>
      </c>
      <c r="H7" s="14">
        <f>E7+G7</f>
        <v>72.165</v>
      </c>
    </row>
    <row r="8" s="1" customFormat="1" ht="40" customHeight="1" spans="1:8">
      <c r="A8" s="20">
        <v>6</v>
      </c>
      <c r="B8" s="11" t="s">
        <v>397</v>
      </c>
      <c r="C8" s="11" t="s">
        <v>398</v>
      </c>
      <c r="D8" s="12">
        <v>144</v>
      </c>
      <c r="E8" s="14">
        <f>D8*0.2</f>
        <v>28.8</v>
      </c>
      <c r="F8" s="14">
        <v>85.47</v>
      </c>
      <c r="G8" s="14">
        <f>F8*0.5</f>
        <v>42.735</v>
      </c>
      <c r="H8" s="14">
        <f>E8+G8</f>
        <v>71.535</v>
      </c>
    </row>
    <row r="9" s="1" customFormat="1" ht="40" customHeight="1" spans="1:8">
      <c r="A9" s="20">
        <v>7</v>
      </c>
      <c r="B9" s="11" t="s">
        <v>399</v>
      </c>
      <c r="C9" s="11" t="s">
        <v>400</v>
      </c>
      <c r="D9" s="12">
        <v>144</v>
      </c>
      <c r="E9" s="14">
        <f>D9*0.2</f>
        <v>28.8</v>
      </c>
      <c r="F9" s="14">
        <v>83.77</v>
      </c>
      <c r="G9" s="14">
        <f>F9*0.5</f>
        <v>41.885</v>
      </c>
      <c r="H9" s="14">
        <f>E9+G9</f>
        <v>70.685</v>
      </c>
    </row>
    <row r="10" s="1" customFormat="1" ht="40" customHeight="1" spans="1:8">
      <c r="A10" s="20">
        <v>8</v>
      </c>
      <c r="B10" s="11" t="s">
        <v>401</v>
      </c>
      <c r="C10" s="11" t="s">
        <v>402</v>
      </c>
      <c r="D10" s="12">
        <v>134</v>
      </c>
      <c r="E10" s="14">
        <f>D10*0.2</f>
        <v>26.8</v>
      </c>
      <c r="F10" s="14">
        <v>87.53</v>
      </c>
      <c r="G10" s="14">
        <f>F10*0.5</f>
        <v>43.765</v>
      </c>
      <c r="H10" s="14">
        <f>E10+G10</f>
        <v>70.565</v>
      </c>
    </row>
    <row r="11" s="1" customFormat="1" ht="40" customHeight="1" spans="1:8">
      <c r="A11" s="20">
        <v>9</v>
      </c>
      <c r="B11" s="11" t="s">
        <v>403</v>
      </c>
      <c r="C11" s="11" t="s">
        <v>404</v>
      </c>
      <c r="D11" s="12">
        <v>140.5</v>
      </c>
      <c r="E11" s="14">
        <f>D11*0.2</f>
        <v>28.1</v>
      </c>
      <c r="F11" s="14">
        <v>84.07</v>
      </c>
      <c r="G11" s="14">
        <f>F11*0.5</f>
        <v>42.035</v>
      </c>
      <c r="H11" s="14">
        <f>E11+G11</f>
        <v>70.135</v>
      </c>
    </row>
    <row r="12" ht="40" customHeight="1" spans="1:8">
      <c r="A12" s="20">
        <v>10</v>
      </c>
      <c r="B12" s="11" t="s">
        <v>405</v>
      </c>
      <c r="C12" s="11" t="s">
        <v>406</v>
      </c>
      <c r="D12" s="12">
        <v>124.5</v>
      </c>
      <c r="E12" s="14">
        <f>D12*0.2</f>
        <v>24.9</v>
      </c>
      <c r="F12" s="14">
        <v>83.4</v>
      </c>
      <c r="G12" s="14">
        <f>F12*0.5</f>
        <v>41.7</v>
      </c>
      <c r="H12" s="14">
        <f>E12+G12</f>
        <v>66.6</v>
      </c>
    </row>
    <row r="13" ht="40" customHeight="1" spans="1:8">
      <c r="A13" s="20">
        <v>11</v>
      </c>
      <c r="B13" s="11" t="s">
        <v>407</v>
      </c>
      <c r="C13" s="11" t="s">
        <v>408</v>
      </c>
      <c r="D13" s="12">
        <v>101</v>
      </c>
      <c r="E13" s="14">
        <f>D13*0.2</f>
        <v>20.2</v>
      </c>
      <c r="F13" s="14">
        <v>84.67</v>
      </c>
      <c r="G13" s="14">
        <f>F13*0.5</f>
        <v>42.335</v>
      </c>
      <c r="H13" s="14">
        <f>E13+G13</f>
        <v>62.535</v>
      </c>
    </row>
  </sheetData>
  <sortState ref="A3:H13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I7" sqref="I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19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20</v>
      </c>
      <c r="C3" s="11" t="s">
        <v>21</v>
      </c>
      <c r="D3" s="12">
        <v>196.5</v>
      </c>
      <c r="E3" s="14">
        <f>D3*0.2</f>
        <v>39.3</v>
      </c>
      <c r="F3" s="14">
        <v>87.13</v>
      </c>
      <c r="G3" s="14">
        <f>F3*0.5</f>
        <v>43.565</v>
      </c>
      <c r="H3" s="14">
        <f>E3+G3</f>
        <v>82.865</v>
      </c>
    </row>
    <row r="4" s="1" customFormat="1" ht="40" customHeight="1" spans="1:8">
      <c r="A4" s="20">
        <v>2</v>
      </c>
      <c r="B4" s="11" t="s">
        <v>22</v>
      </c>
      <c r="C4" s="11" t="s">
        <v>23</v>
      </c>
      <c r="D4" s="12">
        <v>185</v>
      </c>
      <c r="E4" s="14">
        <f>D4*0.2</f>
        <v>37</v>
      </c>
      <c r="F4" s="14">
        <v>86.53</v>
      </c>
      <c r="G4" s="14">
        <f>F4*0.5</f>
        <v>43.265</v>
      </c>
      <c r="H4" s="14">
        <f>E4+G4</f>
        <v>80.265</v>
      </c>
    </row>
    <row r="5" s="1" customFormat="1" ht="40" customHeight="1" spans="1:8">
      <c r="A5" s="20">
        <v>3</v>
      </c>
      <c r="B5" s="11" t="s">
        <v>24</v>
      </c>
      <c r="C5" s="11" t="s">
        <v>25</v>
      </c>
      <c r="D5" s="12">
        <v>172.5</v>
      </c>
      <c r="E5" s="14">
        <f>D5*0.2</f>
        <v>34.5</v>
      </c>
      <c r="F5" s="14">
        <v>86.13</v>
      </c>
      <c r="G5" s="14">
        <f>F5*0.5</f>
        <v>43.065</v>
      </c>
      <c r="H5" s="14">
        <f>E5+G5</f>
        <v>77.565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7"/>
  <sheetViews>
    <sheetView workbookViewId="0">
      <selection activeCell="A3" sqref="A3:H7"/>
    </sheetView>
  </sheetViews>
  <sheetFormatPr defaultColWidth="9" defaultRowHeight="13.5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409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10">
        <v>1</v>
      </c>
      <c r="B3" s="11" t="s">
        <v>410</v>
      </c>
      <c r="C3" s="11" t="s">
        <v>411</v>
      </c>
      <c r="D3" s="12">
        <v>203.5</v>
      </c>
      <c r="E3" s="13">
        <f>D3*0.16</f>
        <v>32.56</v>
      </c>
      <c r="F3" s="15">
        <v>81.77</v>
      </c>
      <c r="G3" s="14">
        <f>F3*0.6</f>
        <v>49.062</v>
      </c>
      <c r="H3" s="14">
        <f>E3+G3</f>
        <v>81.622</v>
      </c>
    </row>
    <row r="4" s="1" customFormat="1" ht="40" customHeight="1" spans="1:8">
      <c r="A4" s="10">
        <v>2</v>
      </c>
      <c r="B4" s="11" t="s">
        <v>412</v>
      </c>
      <c r="C4" s="11" t="s">
        <v>413</v>
      </c>
      <c r="D4" s="12">
        <v>201.5</v>
      </c>
      <c r="E4" s="13">
        <f>D4*0.16</f>
        <v>32.24</v>
      </c>
      <c r="F4" s="15">
        <v>81.47</v>
      </c>
      <c r="G4" s="14">
        <f>F4*0.6</f>
        <v>48.882</v>
      </c>
      <c r="H4" s="14">
        <f>E4+G4</f>
        <v>81.122</v>
      </c>
    </row>
    <row r="5" s="1" customFormat="1" ht="40" customHeight="1" spans="1:8">
      <c r="A5" s="10">
        <v>3</v>
      </c>
      <c r="B5" s="11" t="s">
        <v>414</v>
      </c>
      <c r="C5" s="11" t="s">
        <v>415</v>
      </c>
      <c r="D5" s="12">
        <v>197.5</v>
      </c>
      <c r="E5" s="14">
        <f>D5*0.16</f>
        <v>31.6</v>
      </c>
      <c r="F5" s="16">
        <v>82.47</v>
      </c>
      <c r="G5" s="14">
        <f>F5*0.6</f>
        <v>49.482</v>
      </c>
      <c r="H5" s="14">
        <f>E5+G5</f>
        <v>81.082</v>
      </c>
    </row>
    <row r="6" s="1" customFormat="1" ht="40" customHeight="1" spans="1:8">
      <c r="A6" s="10">
        <v>4</v>
      </c>
      <c r="B6" s="11" t="s">
        <v>416</v>
      </c>
      <c r="C6" s="11" t="s">
        <v>417</v>
      </c>
      <c r="D6" s="12">
        <v>196</v>
      </c>
      <c r="E6" s="14">
        <f>D6*0.16</f>
        <v>31.36</v>
      </c>
      <c r="F6" s="16">
        <v>82.4</v>
      </c>
      <c r="G6" s="14">
        <f>F6*0.6</f>
        <v>49.44</v>
      </c>
      <c r="H6" s="14">
        <f>E6+G6</f>
        <v>80.8</v>
      </c>
    </row>
    <row r="7" s="1" customFormat="1" ht="40" customHeight="1" spans="1:8">
      <c r="A7" s="10">
        <v>5</v>
      </c>
      <c r="B7" s="11" t="s">
        <v>418</v>
      </c>
      <c r="C7" s="11" t="s">
        <v>419</v>
      </c>
      <c r="D7" s="12">
        <v>205</v>
      </c>
      <c r="E7" s="14">
        <f>D7*0.16</f>
        <v>32.8</v>
      </c>
      <c r="F7" s="14">
        <v>79.4</v>
      </c>
      <c r="G7" s="14">
        <f>F7*0.6</f>
        <v>47.64</v>
      </c>
      <c r="H7" s="14">
        <f>E7+G7</f>
        <v>80.44</v>
      </c>
    </row>
    <row r="8" s="1" customFormat="1" ht="40" customHeight="1" spans="1:8">
      <c r="A8" s="10">
        <v>6</v>
      </c>
      <c r="B8" s="11" t="s">
        <v>420</v>
      </c>
      <c r="C8" s="11" t="s">
        <v>421</v>
      </c>
      <c r="D8" s="12">
        <v>192</v>
      </c>
      <c r="E8" s="14">
        <f>D8*0.16</f>
        <v>30.72</v>
      </c>
      <c r="F8" s="16">
        <v>79.8</v>
      </c>
      <c r="G8" s="14">
        <f>F8*0.6</f>
        <v>47.88</v>
      </c>
      <c r="H8" s="14">
        <f>E8+G8</f>
        <v>78.6</v>
      </c>
    </row>
    <row r="9" s="1" customFormat="1" ht="40" customHeight="1" spans="1:8">
      <c r="A9" s="10">
        <v>7</v>
      </c>
      <c r="B9" s="11" t="s">
        <v>422</v>
      </c>
      <c r="C9" s="11" t="s">
        <v>423</v>
      </c>
      <c r="D9" s="12">
        <v>183.5</v>
      </c>
      <c r="E9" s="14">
        <f>D9*0.16</f>
        <v>29.36</v>
      </c>
      <c r="F9" s="16">
        <v>79.87</v>
      </c>
      <c r="G9" s="14">
        <f>F9*0.6</f>
        <v>47.922</v>
      </c>
      <c r="H9" s="14">
        <f>E9+G9</f>
        <v>77.282</v>
      </c>
    </row>
    <row r="10" s="1" customFormat="1" ht="40" customHeight="1" spans="1:8">
      <c r="A10" s="10">
        <v>8</v>
      </c>
      <c r="B10" s="11" t="s">
        <v>424</v>
      </c>
      <c r="C10" s="11" t="s">
        <v>425</v>
      </c>
      <c r="D10" s="12">
        <v>183.5</v>
      </c>
      <c r="E10" s="14">
        <f>D10*0.16</f>
        <v>29.36</v>
      </c>
      <c r="F10" s="16">
        <v>79.8</v>
      </c>
      <c r="G10" s="14">
        <f>F10*0.6</f>
        <v>47.88</v>
      </c>
      <c r="H10" s="14">
        <f>E10+G10</f>
        <v>77.24</v>
      </c>
    </row>
    <row r="11" s="1" customFormat="1" ht="40" customHeight="1" spans="1:8">
      <c r="A11" s="10">
        <v>9</v>
      </c>
      <c r="B11" s="11" t="s">
        <v>426</v>
      </c>
      <c r="C11" s="11" t="s">
        <v>427</v>
      </c>
      <c r="D11" s="12">
        <v>191.5</v>
      </c>
      <c r="E11" s="14">
        <f>D11*0.16</f>
        <v>30.64</v>
      </c>
      <c r="F11" s="16">
        <v>77.37</v>
      </c>
      <c r="G11" s="14">
        <f>F11*0.6</f>
        <v>46.422</v>
      </c>
      <c r="H11" s="14">
        <f>E11+G11</f>
        <v>77.062</v>
      </c>
    </row>
    <row r="12" s="1" customFormat="1" ht="40" customHeight="1" spans="1:10">
      <c r="A12" s="10">
        <v>10</v>
      </c>
      <c r="B12" s="11" t="s">
        <v>428</v>
      </c>
      <c r="C12" s="11" t="s">
        <v>429</v>
      </c>
      <c r="D12" s="12">
        <v>180.5</v>
      </c>
      <c r="E12" s="14">
        <f>D12*0.16</f>
        <v>28.88</v>
      </c>
      <c r="F12" s="16">
        <v>80.23</v>
      </c>
      <c r="G12" s="14">
        <f>F12*0.6</f>
        <v>48.138</v>
      </c>
      <c r="H12" s="14">
        <f>E12+G12</f>
        <v>77.018</v>
      </c>
      <c r="J12" s="1" t="s">
        <v>430</v>
      </c>
    </row>
    <row r="13" s="1" customFormat="1" ht="40" customHeight="1" spans="1:8">
      <c r="A13" s="10">
        <v>11</v>
      </c>
      <c r="B13" s="11" t="s">
        <v>431</v>
      </c>
      <c r="C13" s="11" t="s">
        <v>432</v>
      </c>
      <c r="D13" s="12">
        <v>178</v>
      </c>
      <c r="E13" s="14">
        <f>D13*0.16</f>
        <v>28.48</v>
      </c>
      <c r="F13" s="16">
        <v>80.7</v>
      </c>
      <c r="G13" s="14">
        <f>F13*0.6</f>
        <v>48.42</v>
      </c>
      <c r="H13" s="14">
        <f>E13+G13</f>
        <v>76.9</v>
      </c>
    </row>
    <row r="14" s="1" customFormat="1" ht="40" customHeight="1" spans="1:8">
      <c r="A14" s="10">
        <v>12</v>
      </c>
      <c r="B14" s="11" t="s">
        <v>433</v>
      </c>
      <c r="C14" s="11" t="s">
        <v>434</v>
      </c>
      <c r="D14" s="12">
        <v>176</v>
      </c>
      <c r="E14" s="14">
        <f>D14*0.16</f>
        <v>28.16</v>
      </c>
      <c r="F14" s="16">
        <v>79.1</v>
      </c>
      <c r="G14" s="14">
        <f>F14*0.6</f>
        <v>47.46</v>
      </c>
      <c r="H14" s="14">
        <f>E14+G14</f>
        <v>75.62</v>
      </c>
    </row>
    <row r="15" s="1" customFormat="1" ht="40" customHeight="1" spans="1:8">
      <c r="A15" s="10">
        <v>13</v>
      </c>
      <c r="B15" s="11" t="s">
        <v>435</v>
      </c>
      <c r="C15" s="11" t="s">
        <v>436</v>
      </c>
      <c r="D15" s="12">
        <v>166.5</v>
      </c>
      <c r="E15" s="14">
        <f>D15*0.16</f>
        <v>26.64</v>
      </c>
      <c r="F15" s="16">
        <v>80.07</v>
      </c>
      <c r="G15" s="14">
        <f>F15*0.6</f>
        <v>48.042</v>
      </c>
      <c r="H15" s="14">
        <f>E15+G15</f>
        <v>74.682</v>
      </c>
    </row>
    <row r="16" s="1" customFormat="1" ht="40" customHeight="1"/>
    <row r="17" s="1" customFormat="1" ht="40" customHeight="1"/>
  </sheetData>
  <sortState ref="A3:H15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"/>
  <sheetViews>
    <sheetView workbookViewId="0">
      <selection activeCell="A3" sqref="A3:H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437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438</v>
      </c>
      <c r="C3" s="11" t="s">
        <v>439</v>
      </c>
      <c r="D3" s="12">
        <v>196.5</v>
      </c>
      <c r="E3" s="14">
        <f t="shared" ref="E3:E15" si="0">D3*0.16</f>
        <v>31.44</v>
      </c>
      <c r="F3" s="14">
        <v>87.27</v>
      </c>
      <c r="G3" s="14">
        <f t="shared" ref="G3:G15" si="1">F3*0.6</f>
        <v>52.362</v>
      </c>
      <c r="H3" s="14">
        <f t="shared" ref="H3:H15" si="2">E3+G3</f>
        <v>83.802</v>
      </c>
    </row>
    <row r="4" s="1" customFormat="1" ht="40" customHeight="1" spans="1:8">
      <c r="A4" s="20">
        <v>2</v>
      </c>
      <c r="B4" s="11" t="s">
        <v>440</v>
      </c>
      <c r="C4" s="11" t="s">
        <v>441</v>
      </c>
      <c r="D4" s="12">
        <v>186</v>
      </c>
      <c r="E4" s="14">
        <f t="shared" si="0"/>
        <v>29.76</v>
      </c>
      <c r="F4" s="15">
        <v>87.07</v>
      </c>
      <c r="G4" s="14">
        <f t="shared" si="1"/>
        <v>52.242</v>
      </c>
      <c r="H4" s="14">
        <f t="shared" si="2"/>
        <v>82.002</v>
      </c>
    </row>
    <row r="5" s="1" customFormat="1" ht="40" customHeight="1" spans="1:8">
      <c r="A5" s="20">
        <v>3</v>
      </c>
      <c r="B5" s="11" t="s">
        <v>442</v>
      </c>
      <c r="C5" s="11" t="s">
        <v>443</v>
      </c>
      <c r="D5" s="12">
        <v>181.5</v>
      </c>
      <c r="E5" s="14">
        <f t="shared" si="0"/>
        <v>29.04</v>
      </c>
      <c r="F5" s="15">
        <v>87.57</v>
      </c>
      <c r="G5" s="14">
        <f t="shared" si="1"/>
        <v>52.542</v>
      </c>
      <c r="H5" s="14">
        <f t="shared" si="2"/>
        <v>81.582</v>
      </c>
    </row>
    <row r="6" s="1" customFormat="1" ht="40" customHeight="1" spans="1:8">
      <c r="A6" s="20">
        <v>4</v>
      </c>
      <c r="B6" s="11" t="s">
        <v>444</v>
      </c>
      <c r="C6" s="11" t="s">
        <v>445</v>
      </c>
      <c r="D6" s="12">
        <v>180</v>
      </c>
      <c r="E6" s="14">
        <f t="shared" si="0"/>
        <v>28.8</v>
      </c>
      <c r="F6" s="16">
        <v>87.5</v>
      </c>
      <c r="G6" s="14">
        <f t="shared" si="1"/>
        <v>52.5</v>
      </c>
      <c r="H6" s="14">
        <f t="shared" si="2"/>
        <v>81.3</v>
      </c>
    </row>
    <row r="7" s="1" customFormat="1" ht="40" customHeight="1" spans="1:8">
      <c r="A7" s="20">
        <v>5</v>
      </c>
      <c r="B7" s="11" t="s">
        <v>446</v>
      </c>
      <c r="C7" s="11" t="s">
        <v>447</v>
      </c>
      <c r="D7" s="12">
        <v>174.5</v>
      </c>
      <c r="E7" s="14">
        <f>D7*0.16</f>
        <v>27.92</v>
      </c>
      <c r="F7" s="16">
        <v>87.93</v>
      </c>
      <c r="G7" s="14">
        <f>F7*0.6</f>
        <v>52.758</v>
      </c>
      <c r="H7" s="14">
        <f>E7+G7</f>
        <v>80.678</v>
      </c>
    </row>
    <row r="8" s="1" customFormat="1" ht="40" customHeight="1" spans="1:8">
      <c r="A8" s="20">
        <v>6</v>
      </c>
      <c r="B8" s="11" t="s">
        <v>448</v>
      </c>
      <c r="C8" s="11" t="s">
        <v>449</v>
      </c>
      <c r="D8" s="12">
        <v>177</v>
      </c>
      <c r="E8" s="14">
        <f>D8*0.16</f>
        <v>28.32</v>
      </c>
      <c r="F8" s="16">
        <v>87.07</v>
      </c>
      <c r="G8" s="14">
        <f>F8*0.6</f>
        <v>52.242</v>
      </c>
      <c r="H8" s="14">
        <f>E8+G8</f>
        <v>80.562</v>
      </c>
    </row>
    <row r="9" s="1" customFormat="1" ht="40" customHeight="1" spans="1:8">
      <c r="A9" s="20">
        <v>7</v>
      </c>
      <c r="B9" s="11" t="s">
        <v>450</v>
      </c>
      <c r="C9" s="11" t="s">
        <v>451</v>
      </c>
      <c r="D9" s="12">
        <v>176</v>
      </c>
      <c r="E9" s="14">
        <f>D9*0.16</f>
        <v>28.16</v>
      </c>
      <c r="F9" s="16">
        <v>87.27</v>
      </c>
      <c r="G9" s="14">
        <f>F9*0.6</f>
        <v>52.362</v>
      </c>
      <c r="H9" s="14">
        <f>E9+G9</f>
        <v>80.522</v>
      </c>
    </row>
    <row r="10" s="1" customFormat="1" ht="40" customHeight="1" spans="1:8">
      <c r="A10" s="20">
        <v>8</v>
      </c>
      <c r="B10" s="11" t="s">
        <v>452</v>
      </c>
      <c r="C10" s="11" t="s">
        <v>453</v>
      </c>
      <c r="D10" s="12">
        <v>172.5</v>
      </c>
      <c r="E10" s="14">
        <f>D10*0.16</f>
        <v>27.6</v>
      </c>
      <c r="F10" s="16">
        <v>87.83</v>
      </c>
      <c r="G10" s="14">
        <f>F10*0.6</f>
        <v>52.698</v>
      </c>
      <c r="H10" s="14">
        <f>E10+G10</f>
        <v>80.298</v>
      </c>
    </row>
    <row r="11" s="1" customFormat="1" ht="40" customHeight="1" spans="1:8">
      <c r="A11" s="20">
        <v>9</v>
      </c>
      <c r="B11" s="11" t="s">
        <v>454</v>
      </c>
      <c r="C11" s="11" t="s">
        <v>455</v>
      </c>
      <c r="D11" s="12">
        <v>173.5</v>
      </c>
      <c r="E11" s="14">
        <f>D11*0.16</f>
        <v>27.76</v>
      </c>
      <c r="F11" s="16">
        <v>86.97</v>
      </c>
      <c r="G11" s="14">
        <f>F11*0.6</f>
        <v>52.182</v>
      </c>
      <c r="H11" s="14">
        <f>E11+G11</f>
        <v>79.942</v>
      </c>
    </row>
    <row r="12" s="1" customFormat="1" ht="40" customHeight="1" spans="1:8">
      <c r="A12" s="20">
        <v>10</v>
      </c>
      <c r="B12" s="11" t="s">
        <v>456</v>
      </c>
      <c r="C12" s="11" t="s">
        <v>457</v>
      </c>
      <c r="D12" s="12">
        <v>171.5</v>
      </c>
      <c r="E12" s="14">
        <f t="shared" si="0"/>
        <v>27.44</v>
      </c>
      <c r="F12" s="16">
        <v>87.23</v>
      </c>
      <c r="G12" s="14">
        <f t="shared" si="1"/>
        <v>52.338</v>
      </c>
      <c r="H12" s="14">
        <f t="shared" si="2"/>
        <v>79.778</v>
      </c>
    </row>
    <row r="13" s="1" customFormat="1" ht="40" customHeight="1" spans="1:8">
      <c r="A13" s="20">
        <v>11</v>
      </c>
      <c r="B13" s="11" t="s">
        <v>458</v>
      </c>
      <c r="C13" s="11" t="s">
        <v>459</v>
      </c>
      <c r="D13" s="12">
        <v>168</v>
      </c>
      <c r="E13" s="14">
        <f t="shared" si="0"/>
        <v>26.88</v>
      </c>
      <c r="F13" s="16">
        <v>87.1</v>
      </c>
      <c r="G13" s="14">
        <f t="shared" si="1"/>
        <v>52.26</v>
      </c>
      <c r="H13" s="14">
        <f t="shared" si="2"/>
        <v>79.14</v>
      </c>
    </row>
    <row r="14" s="1" customFormat="1" ht="40" customHeight="1" spans="1:8">
      <c r="A14" s="20">
        <v>12</v>
      </c>
      <c r="B14" s="11" t="s">
        <v>460</v>
      </c>
      <c r="C14" s="11" t="s">
        <v>461</v>
      </c>
      <c r="D14" s="12">
        <v>167</v>
      </c>
      <c r="E14" s="14">
        <f t="shared" si="0"/>
        <v>26.72</v>
      </c>
      <c r="F14" s="16">
        <v>87.13</v>
      </c>
      <c r="G14" s="14">
        <f t="shared" si="1"/>
        <v>52.278</v>
      </c>
      <c r="H14" s="14">
        <f t="shared" si="2"/>
        <v>78.998</v>
      </c>
    </row>
    <row r="15" s="1" customFormat="1" ht="40" customHeight="1"/>
  </sheetData>
  <sortState ref="A3:H14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9"/>
  <sheetViews>
    <sheetView workbookViewId="0">
      <selection activeCell="A3" sqref="A3:H4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462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463</v>
      </c>
      <c r="C3" s="11" t="s">
        <v>464</v>
      </c>
      <c r="D3" s="12">
        <v>178.5</v>
      </c>
      <c r="E3" s="14">
        <f>D3*0.16</f>
        <v>28.56</v>
      </c>
      <c r="F3" s="14">
        <v>81.3</v>
      </c>
      <c r="G3" s="14">
        <f>F3*0.6</f>
        <v>48.78</v>
      </c>
      <c r="H3" s="14">
        <f>E3+G3</f>
        <v>77.34</v>
      </c>
    </row>
    <row r="4" s="1" customFormat="1" ht="40" customHeight="1" spans="1:8">
      <c r="A4" s="20">
        <v>2</v>
      </c>
      <c r="B4" s="11" t="s">
        <v>465</v>
      </c>
      <c r="C4" s="11" t="s">
        <v>466</v>
      </c>
      <c r="D4" s="12">
        <v>158.5</v>
      </c>
      <c r="E4" s="14">
        <f>D4*0.16</f>
        <v>25.36</v>
      </c>
      <c r="F4" s="16">
        <v>85.97</v>
      </c>
      <c r="G4" s="14">
        <f>F4*0.6</f>
        <v>51.582</v>
      </c>
      <c r="H4" s="14">
        <f>E4+G4</f>
        <v>76.942</v>
      </c>
    </row>
    <row r="5" s="1" customFormat="1" ht="40" customHeight="1" spans="1:8">
      <c r="A5" s="20">
        <v>3</v>
      </c>
      <c r="B5" s="11" t="s">
        <v>467</v>
      </c>
      <c r="C5" s="11" t="s">
        <v>468</v>
      </c>
      <c r="D5" s="12">
        <v>150.5</v>
      </c>
      <c r="E5" s="14">
        <f>D5*0.16</f>
        <v>24.08</v>
      </c>
      <c r="F5" s="16">
        <v>85.4</v>
      </c>
      <c r="G5" s="14">
        <f>F5*0.6</f>
        <v>51.24</v>
      </c>
      <c r="H5" s="14">
        <f>E5+G5</f>
        <v>75.32</v>
      </c>
    </row>
    <row r="6" s="1" customFormat="1" ht="40" customHeight="1" spans="1:8">
      <c r="A6" s="20">
        <v>4</v>
      </c>
      <c r="B6" s="11" t="s">
        <v>469</v>
      </c>
      <c r="C6" s="11" t="s">
        <v>470</v>
      </c>
      <c r="D6" s="12">
        <v>162.5</v>
      </c>
      <c r="E6" s="14">
        <f>D6*0.16</f>
        <v>26</v>
      </c>
      <c r="F6" s="15">
        <v>81.07</v>
      </c>
      <c r="G6" s="14">
        <f>F6*0.6</f>
        <v>48.642</v>
      </c>
      <c r="H6" s="14">
        <f>E6+G6</f>
        <v>74.642</v>
      </c>
    </row>
    <row r="7" s="1" customFormat="1" ht="40" customHeight="1" spans="1:8">
      <c r="A7" s="20">
        <v>5</v>
      </c>
      <c r="B7" s="11" t="s">
        <v>471</v>
      </c>
      <c r="C7" s="11" t="s">
        <v>472</v>
      </c>
      <c r="D7" s="12">
        <v>160.5</v>
      </c>
      <c r="E7" s="14">
        <f>D7*0.16</f>
        <v>25.68</v>
      </c>
      <c r="F7" s="15">
        <v>80.7</v>
      </c>
      <c r="G7" s="14">
        <f>F7*0.6</f>
        <v>48.42</v>
      </c>
      <c r="H7" s="14">
        <f>E7+G7</f>
        <v>74.1</v>
      </c>
    </row>
    <row r="8" s="1" customFormat="1" ht="40" customHeight="1" spans="1:8">
      <c r="A8" s="20">
        <v>6</v>
      </c>
      <c r="B8" s="11" t="s">
        <v>473</v>
      </c>
      <c r="C8" s="11" t="s">
        <v>474</v>
      </c>
      <c r="D8" s="12">
        <v>152</v>
      </c>
      <c r="E8" s="14">
        <f>D8*0.16</f>
        <v>24.32</v>
      </c>
      <c r="F8" s="16">
        <v>82.73</v>
      </c>
      <c r="G8" s="14">
        <f>F8*0.6</f>
        <v>49.638</v>
      </c>
      <c r="H8" s="14">
        <f>E8+G8</f>
        <v>73.958</v>
      </c>
    </row>
    <row r="9" s="1" customFormat="1" ht="40" customHeight="1"/>
  </sheetData>
  <sortState ref="A3:H8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H8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475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476</v>
      </c>
      <c r="C3" s="11" t="s">
        <v>477</v>
      </c>
      <c r="D3" s="12">
        <v>198.5</v>
      </c>
      <c r="E3" s="14">
        <f>D3*0.2</f>
        <v>39.7</v>
      </c>
      <c r="F3" s="14">
        <v>87.57</v>
      </c>
      <c r="G3" s="14">
        <f>F3*0.5</f>
        <v>43.785</v>
      </c>
      <c r="H3" s="14">
        <f>E3+G3</f>
        <v>83.485</v>
      </c>
    </row>
    <row r="4" s="1" customFormat="1" ht="40" customHeight="1" spans="1:8">
      <c r="A4" s="20">
        <v>2</v>
      </c>
      <c r="B4" s="11" t="s">
        <v>478</v>
      </c>
      <c r="C4" s="11" t="s">
        <v>479</v>
      </c>
      <c r="D4" s="12">
        <v>199</v>
      </c>
      <c r="E4" s="14">
        <f>D4*0.2</f>
        <v>39.8</v>
      </c>
      <c r="F4" s="14">
        <v>85.8</v>
      </c>
      <c r="G4" s="14">
        <f>F4*0.5</f>
        <v>42.9</v>
      </c>
      <c r="H4" s="14">
        <f>E4+G4</f>
        <v>82.7</v>
      </c>
    </row>
    <row r="5" s="1" customFormat="1" ht="40" customHeight="1" spans="1:8">
      <c r="A5" s="20">
        <v>3</v>
      </c>
      <c r="B5" s="11" t="s">
        <v>480</v>
      </c>
      <c r="C5" s="11" t="s">
        <v>481</v>
      </c>
      <c r="D5" s="12">
        <v>193.5</v>
      </c>
      <c r="E5" s="14">
        <f>D5*0.2</f>
        <v>38.7</v>
      </c>
      <c r="F5" s="14">
        <v>87.33</v>
      </c>
      <c r="G5" s="14">
        <f>F5*0.5</f>
        <v>43.665</v>
      </c>
      <c r="H5" s="14">
        <f>E5+G5</f>
        <v>82.365</v>
      </c>
    </row>
    <row r="6" s="1" customFormat="1" ht="40" customHeight="1" spans="1:8">
      <c r="A6" s="20">
        <v>4</v>
      </c>
      <c r="B6" s="11" t="s">
        <v>482</v>
      </c>
      <c r="C6" s="11" t="s">
        <v>483</v>
      </c>
      <c r="D6" s="12">
        <v>197</v>
      </c>
      <c r="E6" s="14">
        <f>D6*0.2</f>
        <v>39.4</v>
      </c>
      <c r="F6" s="14">
        <v>85.87</v>
      </c>
      <c r="G6" s="14">
        <f>F6*0.5</f>
        <v>42.935</v>
      </c>
      <c r="H6" s="14">
        <f>E6+G6</f>
        <v>82.335</v>
      </c>
    </row>
    <row r="7" s="1" customFormat="1" ht="40" customHeight="1" spans="1:8">
      <c r="A7" s="20">
        <v>5</v>
      </c>
      <c r="B7" s="11" t="s">
        <v>484</v>
      </c>
      <c r="C7" s="11" t="s">
        <v>485</v>
      </c>
      <c r="D7" s="12">
        <v>196.5</v>
      </c>
      <c r="E7" s="14">
        <f>D7*0.2</f>
        <v>39.3</v>
      </c>
      <c r="F7" s="14">
        <v>85.9</v>
      </c>
      <c r="G7" s="14">
        <f>F7*0.5</f>
        <v>42.95</v>
      </c>
      <c r="H7" s="14">
        <f>E7+G7</f>
        <v>82.25</v>
      </c>
    </row>
    <row r="8" s="1" customFormat="1" ht="40" customHeight="1" spans="1:8">
      <c r="A8" s="20">
        <v>6</v>
      </c>
      <c r="B8" s="11" t="s">
        <v>486</v>
      </c>
      <c r="C8" s="11" t="s">
        <v>487</v>
      </c>
      <c r="D8" s="12">
        <v>190.5</v>
      </c>
      <c r="E8" s="14">
        <f>D8*0.2</f>
        <v>38.1</v>
      </c>
      <c r="F8" s="14">
        <v>86.9</v>
      </c>
      <c r="G8" s="14">
        <f>F8*0.5</f>
        <v>43.45</v>
      </c>
      <c r="H8" s="14">
        <f>E8+G8</f>
        <v>81.55</v>
      </c>
    </row>
    <row r="9" s="1" customFormat="1" ht="40" customHeight="1" spans="1:8">
      <c r="A9" s="20">
        <v>7</v>
      </c>
      <c r="B9" s="11" t="s">
        <v>488</v>
      </c>
      <c r="C9" s="11" t="s">
        <v>489</v>
      </c>
      <c r="D9" s="12">
        <v>181.5</v>
      </c>
      <c r="E9" s="14">
        <f>D9*0.2</f>
        <v>36.3</v>
      </c>
      <c r="F9" s="14">
        <v>86</v>
      </c>
      <c r="G9" s="14">
        <f>F9*0.5</f>
        <v>43</v>
      </c>
      <c r="H9" s="14">
        <f>E9+G9</f>
        <v>79.3</v>
      </c>
    </row>
    <row r="10" s="1" customFormat="1" ht="40" customHeight="1" spans="1:8">
      <c r="A10" s="20">
        <v>8</v>
      </c>
      <c r="B10" s="11" t="s">
        <v>490</v>
      </c>
      <c r="C10" s="11" t="s">
        <v>491</v>
      </c>
      <c r="D10" s="12">
        <v>176</v>
      </c>
      <c r="E10" s="14">
        <f>D10*0.2</f>
        <v>35.2</v>
      </c>
      <c r="F10" s="14">
        <v>87.7</v>
      </c>
      <c r="G10" s="14">
        <f>F10*0.5</f>
        <v>43.85</v>
      </c>
      <c r="H10" s="14">
        <f>E10+G10</f>
        <v>79.05</v>
      </c>
    </row>
    <row r="11" s="1" customFormat="1" ht="40" customHeight="1" spans="1:8">
      <c r="A11" s="20">
        <v>9</v>
      </c>
      <c r="B11" s="11" t="s">
        <v>492</v>
      </c>
      <c r="C11" s="11" t="s">
        <v>493</v>
      </c>
      <c r="D11" s="12">
        <v>172.5</v>
      </c>
      <c r="E11" s="14">
        <f>D11*0.2</f>
        <v>34.5</v>
      </c>
      <c r="F11" s="14">
        <v>84.93</v>
      </c>
      <c r="G11" s="14">
        <f>F11*0.5</f>
        <v>42.465</v>
      </c>
      <c r="H11" s="14">
        <f>E11+G11</f>
        <v>76.965</v>
      </c>
    </row>
    <row r="12" ht="40" customHeight="1" spans="1:8">
      <c r="A12" s="20">
        <v>10</v>
      </c>
      <c r="B12" s="11" t="s">
        <v>494</v>
      </c>
      <c r="C12" s="11" t="s">
        <v>495</v>
      </c>
      <c r="D12" s="12">
        <v>168</v>
      </c>
      <c r="E12" s="14">
        <f>D12*0.2</f>
        <v>33.6</v>
      </c>
      <c r="F12" s="14">
        <v>85.4</v>
      </c>
      <c r="G12" s="14">
        <f>F12*0.5</f>
        <v>42.7</v>
      </c>
      <c r="H12" s="14">
        <f>E12+G12</f>
        <v>76.3</v>
      </c>
    </row>
    <row r="13" ht="40" customHeight="1" spans="1:8">
      <c r="A13" s="20">
        <v>11</v>
      </c>
      <c r="B13" s="11" t="s">
        <v>496</v>
      </c>
      <c r="C13" s="11" t="s">
        <v>497</v>
      </c>
      <c r="D13" s="12">
        <v>186.5</v>
      </c>
      <c r="E13" s="14">
        <f>D13*0.2</f>
        <v>37.3</v>
      </c>
      <c r="F13" s="14">
        <v>0</v>
      </c>
      <c r="G13" s="14">
        <f>F13*0.5</f>
        <v>0</v>
      </c>
      <c r="H13" s="14">
        <f>E13+G13</f>
        <v>37.3</v>
      </c>
    </row>
    <row r="14" ht="40" customHeight="1" spans="1:8">
      <c r="A14" s="20">
        <v>12</v>
      </c>
      <c r="B14" s="11" t="s">
        <v>498</v>
      </c>
      <c r="C14" s="11" t="s">
        <v>499</v>
      </c>
      <c r="D14" s="12">
        <v>174.5</v>
      </c>
      <c r="E14" s="14">
        <f>D14*0.2</f>
        <v>34.9</v>
      </c>
      <c r="F14" s="14">
        <v>0</v>
      </c>
      <c r="G14" s="14">
        <f>F14*0.5</f>
        <v>0</v>
      </c>
      <c r="H14" s="14">
        <f>E14+G14</f>
        <v>34.9</v>
      </c>
    </row>
  </sheetData>
  <sortState ref="A3:H14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500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501</v>
      </c>
      <c r="C3" s="11" t="s">
        <v>502</v>
      </c>
      <c r="D3" s="12">
        <v>181</v>
      </c>
      <c r="E3" s="14">
        <f>D3*0.2</f>
        <v>36.2</v>
      </c>
      <c r="F3" s="14">
        <v>82.7</v>
      </c>
      <c r="G3" s="14">
        <f>F3*0.5</f>
        <v>41.35</v>
      </c>
      <c r="H3" s="14">
        <f>E3+G3</f>
        <v>77.55</v>
      </c>
    </row>
    <row r="4" s="1" customFormat="1" ht="40" customHeight="1" spans="1:8">
      <c r="A4" s="20">
        <v>2</v>
      </c>
      <c r="B4" s="11" t="s">
        <v>503</v>
      </c>
      <c r="C4" s="11" t="s">
        <v>504</v>
      </c>
      <c r="D4" s="12">
        <v>167</v>
      </c>
      <c r="E4" s="14">
        <f>D4*0.2</f>
        <v>33.4</v>
      </c>
      <c r="F4" s="15">
        <v>87.27</v>
      </c>
      <c r="G4" s="14">
        <f>F4*0.5</f>
        <v>43.635</v>
      </c>
      <c r="H4" s="14">
        <f>E4+G4</f>
        <v>77.035</v>
      </c>
    </row>
    <row r="5" s="1" customFormat="1" ht="40" customHeight="1" spans="1:8">
      <c r="A5" s="20">
        <v>3</v>
      </c>
      <c r="B5" s="11" t="s">
        <v>505</v>
      </c>
      <c r="C5" s="11" t="s">
        <v>506</v>
      </c>
      <c r="D5" s="12">
        <v>167.5</v>
      </c>
      <c r="E5" s="14">
        <f>D5*0.2</f>
        <v>33.5</v>
      </c>
      <c r="F5" s="14">
        <v>85.87</v>
      </c>
      <c r="G5" s="14">
        <f>F5*0.5</f>
        <v>42.935</v>
      </c>
      <c r="H5" s="14">
        <f>E5+G5</f>
        <v>76.435</v>
      </c>
    </row>
    <row r="6" s="1" customFormat="1" ht="40" customHeight="1" spans="1:8">
      <c r="A6" s="20">
        <v>4</v>
      </c>
      <c r="B6" s="11" t="s">
        <v>507</v>
      </c>
      <c r="C6" s="11" t="s">
        <v>508</v>
      </c>
      <c r="D6" s="12">
        <v>159</v>
      </c>
      <c r="E6" s="14">
        <f>D6*0.2</f>
        <v>31.8</v>
      </c>
      <c r="F6" s="16">
        <v>85.27</v>
      </c>
      <c r="G6" s="14">
        <f>F6*0.5</f>
        <v>42.635</v>
      </c>
      <c r="H6" s="14">
        <f>E6+G6</f>
        <v>74.435</v>
      </c>
    </row>
    <row r="7" s="1" customFormat="1" ht="40" customHeight="1" spans="1:8">
      <c r="A7" s="20">
        <v>5</v>
      </c>
      <c r="B7" s="11" t="s">
        <v>509</v>
      </c>
      <c r="C7" s="11" t="s">
        <v>510</v>
      </c>
      <c r="D7" s="12">
        <v>161.5</v>
      </c>
      <c r="E7" s="14">
        <f>D7*0.2</f>
        <v>32.3</v>
      </c>
      <c r="F7" s="16">
        <v>83.23</v>
      </c>
      <c r="G7" s="14">
        <f>F7*0.5</f>
        <v>41.615</v>
      </c>
      <c r="H7" s="14">
        <f>E7+G7</f>
        <v>73.915</v>
      </c>
    </row>
    <row r="8" s="1" customFormat="1" ht="40" customHeight="1" spans="1:8">
      <c r="A8" s="20">
        <v>6</v>
      </c>
      <c r="B8" s="11" t="s">
        <v>511</v>
      </c>
      <c r="C8" s="11" t="s">
        <v>512</v>
      </c>
      <c r="D8" s="12">
        <v>155</v>
      </c>
      <c r="E8" s="14">
        <f>D8*0.2</f>
        <v>31</v>
      </c>
      <c r="F8" s="16">
        <v>85.57</v>
      </c>
      <c r="G8" s="14">
        <f>F8*0.5</f>
        <v>42.785</v>
      </c>
      <c r="H8" s="14">
        <f>E8+G8</f>
        <v>73.785</v>
      </c>
    </row>
    <row r="9" s="1" customFormat="1" ht="40" customHeight="1" spans="1:8">
      <c r="A9" s="20">
        <v>7</v>
      </c>
      <c r="B9" s="11" t="s">
        <v>513</v>
      </c>
      <c r="C9" s="11" t="s">
        <v>514</v>
      </c>
      <c r="D9" s="12">
        <v>149</v>
      </c>
      <c r="E9" s="14">
        <f>D9*0.2</f>
        <v>29.8</v>
      </c>
      <c r="F9" s="14">
        <v>84.37</v>
      </c>
      <c r="G9" s="14">
        <f>F9*0.5</f>
        <v>42.185</v>
      </c>
      <c r="H9" s="14">
        <f>E9+G9</f>
        <v>71.985</v>
      </c>
    </row>
    <row r="10" ht="40" customHeight="1" spans="1:8">
      <c r="A10" s="20">
        <v>8</v>
      </c>
      <c r="B10" s="11" t="s">
        <v>515</v>
      </c>
      <c r="C10" s="11" t="s">
        <v>516</v>
      </c>
      <c r="D10" s="12">
        <v>149</v>
      </c>
      <c r="E10" s="14">
        <f>D10*0.2</f>
        <v>29.8</v>
      </c>
      <c r="F10" s="16">
        <v>83.87</v>
      </c>
      <c r="G10" s="14">
        <f>F10*0.5</f>
        <v>41.935</v>
      </c>
      <c r="H10" s="14">
        <f>E10+G10</f>
        <v>71.735</v>
      </c>
    </row>
    <row r="11" ht="40" customHeight="1" spans="1:8">
      <c r="A11" s="20">
        <v>9</v>
      </c>
      <c r="B11" s="11" t="s">
        <v>517</v>
      </c>
      <c r="C11" s="11" t="s">
        <v>518</v>
      </c>
      <c r="D11" s="12">
        <v>138.5</v>
      </c>
      <c r="E11" s="14">
        <f>D11*0.2</f>
        <v>27.7</v>
      </c>
      <c r="F11" s="15">
        <v>85.73</v>
      </c>
      <c r="G11" s="14">
        <f>F11*0.5</f>
        <v>42.865</v>
      </c>
      <c r="H11" s="14">
        <f>E11+G11</f>
        <v>70.565</v>
      </c>
    </row>
    <row r="12" ht="40" customHeight="1" spans="1:8">
      <c r="A12" s="20">
        <v>10</v>
      </c>
      <c r="B12" s="11" t="s">
        <v>519</v>
      </c>
      <c r="C12" s="11" t="s">
        <v>520</v>
      </c>
      <c r="D12" s="12">
        <v>139</v>
      </c>
      <c r="E12" s="14">
        <f>D12*0.2</f>
        <v>27.8</v>
      </c>
      <c r="F12" s="14">
        <v>80.2</v>
      </c>
      <c r="G12" s="14">
        <f>F12*0.5</f>
        <v>40.1</v>
      </c>
      <c r="H12" s="14">
        <f>E12+G12</f>
        <v>67.9</v>
      </c>
    </row>
  </sheetData>
  <sortState ref="A3:H12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L10" sqref="L10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19"/>
    <col min="7" max="7" width="11.75" customWidth="1"/>
    <col min="8" max="8" width="12.8833333333333" customWidth="1"/>
  </cols>
  <sheetData>
    <row r="1" ht="61" customHeight="1" spans="1:8">
      <c r="A1" s="3" t="s">
        <v>521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522</v>
      </c>
      <c r="C3" s="11" t="s">
        <v>523</v>
      </c>
      <c r="D3" s="12">
        <v>191.5</v>
      </c>
      <c r="E3" s="13">
        <f t="shared" ref="E3:E16" si="0">D3*0.2</f>
        <v>38.3</v>
      </c>
      <c r="F3" s="14">
        <v>88.6</v>
      </c>
      <c r="G3" s="14">
        <f t="shared" ref="G3:G16" si="1">F3*0.5</f>
        <v>44.3</v>
      </c>
      <c r="H3" s="14">
        <f t="shared" ref="H3:H16" si="2">E3+G3</f>
        <v>82.6</v>
      </c>
    </row>
    <row r="4" s="1" customFormat="1" ht="40" customHeight="1" spans="1:8">
      <c r="A4" s="10">
        <v>2</v>
      </c>
      <c r="B4" s="11" t="s">
        <v>524</v>
      </c>
      <c r="C4" s="11" t="s">
        <v>525</v>
      </c>
      <c r="D4" s="12">
        <v>187</v>
      </c>
      <c r="E4" s="13">
        <f t="shared" si="0"/>
        <v>37.4</v>
      </c>
      <c r="F4" s="14">
        <v>87.3</v>
      </c>
      <c r="G4" s="14">
        <f t="shared" si="1"/>
        <v>43.65</v>
      </c>
      <c r="H4" s="14">
        <f t="shared" si="2"/>
        <v>81.05</v>
      </c>
    </row>
    <row r="5" s="1" customFormat="1" ht="40" customHeight="1" spans="1:8">
      <c r="A5" s="10">
        <v>3</v>
      </c>
      <c r="B5" s="11" t="s">
        <v>526</v>
      </c>
      <c r="C5" s="11" t="s">
        <v>527</v>
      </c>
      <c r="D5" s="12">
        <v>185.5</v>
      </c>
      <c r="E5" s="13">
        <f t="shared" si="0"/>
        <v>37.1</v>
      </c>
      <c r="F5" s="15">
        <v>87.07</v>
      </c>
      <c r="G5" s="14">
        <f t="shared" si="1"/>
        <v>43.535</v>
      </c>
      <c r="H5" s="14">
        <f t="shared" si="2"/>
        <v>80.635</v>
      </c>
    </row>
    <row r="6" s="1" customFormat="1" ht="40" customHeight="1" spans="1:8">
      <c r="A6" s="10">
        <v>4</v>
      </c>
      <c r="B6" s="11" t="s">
        <v>528</v>
      </c>
      <c r="C6" s="11" t="s">
        <v>529</v>
      </c>
      <c r="D6" s="12">
        <v>184</v>
      </c>
      <c r="E6" s="13">
        <f t="shared" si="0"/>
        <v>36.8</v>
      </c>
      <c r="F6" s="16">
        <v>87.33</v>
      </c>
      <c r="G6" s="14">
        <f t="shared" si="1"/>
        <v>43.665</v>
      </c>
      <c r="H6" s="14">
        <f t="shared" si="2"/>
        <v>80.465</v>
      </c>
    </row>
    <row r="7" s="1" customFormat="1" ht="40" customHeight="1" spans="1:8">
      <c r="A7" s="10">
        <v>5</v>
      </c>
      <c r="B7" s="11" t="s">
        <v>530</v>
      </c>
      <c r="C7" s="11" t="s">
        <v>531</v>
      </c>
      <c r="D7" s="12">
        <v>181.5</v>
      </c>
      <c r="E7" s="13">
        <f t="shared" si="0"/>
        <v>36.3</v>
      </c>
      <c r="F7" s="18">
        <v>87.9</v>
      </c>
      <c r="G7" s="14">
        <f t="shared" si="1"/>
        <v>43.95</v>
      </c>
      <c r="H7" s="14">
        <f t="shared" si="2"/>
        <v>80.25</v>
      </c>
    </row>
    <row r="8" s="1" customFormat="1" ht="40" customHeight="1" spans="1:8">
      <c r="A8" s="10">
        <v>6</v>
      </c>
      <c r="B8" s="11" t="s">
        <v>532</v>
      </c>
      <c r="C8" s="11" t="s">
        <v>533</v>
      </c>
      <c r="D8" s="12">
        <v>181</v>
      </c>
      <c r="E8" s="13">
        <f t="shared" si="0"/>
        <v>36.2</v>
      </c>
      <c r="F8" s="18">
        <v>86.2</v>
      </c>
      <c r="G8" s="14">
        <f t="shared" si="1"/>
        <v>43.1</v>
      </c>
      <c r="H8" s="14">
        <f t="shared" si="2"/>
        <v>79.3</v>
      </c>
    </row>
    <row r="9" s="1" customFormat="1" ht="40" customHeight="1" spans="1:8">
      <c r="A9" s="10">
        <v>7</v>
      </c>
      <c r="B9" s="11" t="s">
        <v>534</v>
      </c>
      <c r="C9" s="11" t="s">
        <v>535</v>
      </c>
      <c r="D9" s="12">
        <v>175.5</v>
      </c>
      <c r="E9" s="14">
        <f t="shared" si="0"/>
        <v>35.1</v>
      </c>
      <c r="F9" s="16">
        <v>86.77</v>
      </c>
      <c r="G9" s="14">
        <f t="shared" si="1"/>
        <v>43.385</v>
      </c>
      <c r="H9" s="14">
        <f t="shared" si="2"/>
        <v>78.485</v>
      </c>
    </row>
    <row r="10" ht="40" customHeight="1" spans="1:8">
      <c r="A10" s="10">
        <v>8</v>
      </c>
      <c r="B10" s="11" t="s">
        <v>536</v>
      </c>
      <c r="C10" s="11" t="s">
        <v>537</v>
      </c>
      <c r="D10" s="12">
        <v>168</v>
      </c>
      <c r="E10" s="14">
        <f>D10*0.2</f>
        <v>33.6</v>
      </c>
      <c r="F10" s="17">
        <v>84.2</v>
      </c>
      <c r="G10" s="14">
        <f>F10*0.5</f>
        <v>42.1</v>
      </c>
      <c r="H10" s="14">
        <f>E10+G10</f>
        <v>75.7</v>
      </c>
    </row>
    <row r="11" ht="40" customHeight="1" spans="1:8">
      <c r="A11" s="10">
        <v>9</v>
      </c>
      <c r="B11" s="11" t="s">
        <v>538</v>
      </c>
      <c r="C11" s="11" t="s">
        <v>539</v>
      </c>
      <c r="D11" s="12">
        <v>149</v>
      </c>
      <c r="E11" s="14">
        <f>D11*0.2</f>
        <v>29.8</v>
      </c>
      <c r="F11" s="17">
        <v>84.27</v>
      </c>
      <c r="G11" s="14">
        <f>F11*0.5</f>
        <v>42.135</v>
      </c>
      <c r="H11" s="14">
        <f>E11+G11</f>
        <v>71.935</v>
      </c>
    </row>
    <row r="12" ht="40" customHeight="1" spans="1:8">
      <c r="A12" s="10">
        <v>10</v>
      </c>
      <c r="B12" s="11" t="s">
        <v>540</v>
      </c>
      <c r="C12" s="11" t="s">
        <v>541</v>
      </c>
      <c r="D12" s="12">
        <v>150.5</v>
      </c>
      <c r="E12" s="14">
        <f>D12*0.2</f>
        <v>30.1</v>
      </c>
      <c r="F12" s="17">
        <v>82.97</v>
      </c>
      <c r="G12" s="14">
        <f>F12*0.5</f>
        <v>41.485</v>
      </c>
      <c r="H12" s="14">
        <f>E12+G12</f>
        <v>71.585</v>
      </c>
    </row>
    <row r="13" ht="40" customHeight="1" spans="1:8">
      <c r="A13" s="10">
        <v>11</v>
      </c>
      <c r="B13" s="11" t="s">
        <v>542</v>
      </c>
      <c r="C13" s="11" t="s">
        <v>543</v>
      </c>
      <c r="D13" s="12">
        <v>174.5</v>
      </c>
      <c r="E13" s="14">
        <f>D13*0.2</f>
        <v>34.9</v>
      </c>
      <c r="F13" s="17">
        <v>0</v>
      </c>
      <c r="G13" s="14">
        <f>F13*0.5</f>
        <v>0</v>
      </c>
      <c r="H13" s="14">
        <f>E13+G13</f>
        <v>34.9</v>
      </c>
    </row>
    <row r="14" ht="40" customHeight="1" spans="1:8">
      <c r="A14" s="10">
        <v>12</v>
      </c>
      <c r="B14" s="11" t="s">
        <v>544</v>
      </c>
      <c r="C14" s="11" t="s">
        <v>545</v>
      </c>
      <c r="D14" s="12">
        <v>172</v>
      </c>
      <c r="E14" s="14">
        <f>D14*0.2</f>
        <v>34.4</v>
      </c>
      <c r="F14" s="17">
        <v>0</v>
      </c>
      <c r="G14" s="14">
        <f>F14*0.5</f>
        <v>0</v>
      </c>
      <c r="H14" s="14">
        <f>E14+G14</f>
        <v>34.4</v>
      </c>
    </row>
    <row r="15" ht="40" customHeight="1" spans="1:8">
      <c r="A15" s="10">
        <v>13</v>
      </c>
      <c r="B15" s="11" t="s">
        <v>546</v>
      </c>
      <c r="C15" s="11" t="s">
        <v>547</v>
      </c>
      <c r="D15" s="12">
        <v>160.5</v>
      </c>
      <c r="E15" s="14">
        <f>D15*0.2</f>
        <v>32.1</v>
      </c>
      <c r="F15" s="17">
        <v>0</v>
      </c>
      <c r="G15" s="14">
        <f>F15*0.5</f>
        <v>0</v>
      </c>
      <c r="H15" s="14">
        <f>E15+G15</f>
        <v>32.1</v>
      </c>
    </row>
    <row r="16" ht="40" customHeight="1" spans="1:8">
      <c r="A16" s="10">
        <v>14</v>
      </c>
      <c r="B16" s="11" t="s">
        <v>548</v>
      </c>
      <c r="C16" s="11" t="s">
        <v>549</v>
      </c>
      <c r="D16" s="12">
        <v>153.5</v>
      </c>
      <c r="E16" s="14">
        <f>D16*0.2</f>
        <v>30.7</v>
      </c>
      <c r="F16" s="17">
        <v>0</v>
      </c>
      <c r="G16" s="14">
        <f>F16*0.5</f>
        <v>0</v>
      </c>
      <c r="H16" s="14">
        <f>E16+G16</f>
        <v>30.7</v>
      </c>
    </row>
  </sheetData>
  <sortState ref="A3:H16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8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550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551</v>
      </c>
      <c r="C3" s="11" t="s">
        <v>552</v>
      </c>
      <c r="D3" s="12">
        <v>199</v>
      </c>
      <c r="E3" s="13">
        <f>D3*0.2</f>
        <v>39.8</v>
      </c>
      <c r="F3" s="14">
        <v>84.23</v>
      </c>
      <c r="G3" s="14">
        <f>F3*0.5</f>
        <v>42.115</v>
      </c>
      <c r="H3" s="14">
        <f>E3+G3</f>
        <v>81.915</v>
      </c>
    </row>
    <row r="4" s="1" customFormat="1" ht="40" customHeight="1" spans="1:8">
      <c r="A4" s="10">
        <v>2</v>
      </c>
      <c r="B4" s="11" t="s">
        <v>553</v>
      </c>
      <c r="C4" s="11" t="s">
        <v>554</v>
      </c>
      <c r="D4" s="12">
        <v>168.5</v>
      </c>
      <c r="E4" s="13">
        <f>D4*0.2</f>
        <v>33.7</v>
      </c>
      <c r="F4" s="16">
        <v>84.77</v>
      </c>
      <c r="G4" s="14">
        <f>F4*0.5</f>
        <v>42.385</v>
      </c>
      <c r="H4" s="14">
        <f>E4+G4</f>
        <v>76.085</v>
      </c>
    </row>
    <row r="5" s="1" customFormat="1" ht="40" customHeight="1" spans="1:8">
      <c r="A5" s="10">
        <v>3</v>
      </c>
      <c r="B5" s="11" t="s">
        <v>555</v>
      </c>
      <c r="C5" s="11" t="s">
        <v>556</v>
      </c>
      <c r="D5" s="12">
        <v>170</v>
      </c>
      <c r="E5" s="13">
        <f>D5*0.2</f>
        <v>34</v>
      </c>
      <c r="F5" s="14">
        <v>83.63</v>
      </c>
      <c r="G5" s="14">
        <f>F5*0.5</f>
        <v>41.815</v>
      </c>
      <c r="H5" s="14">
        <f>E5+G5</f>
        <v>75.815</v>
      </c>
    </row>
    <row r="6" s="1" customFormat="1" ht="40" customHeight="1" spans="1:8">
      <c r="A6" s="10">
        <v>4</v>
      </c>
      <c r="B6" s="11" t="s">
        <v>557</v>
      </c>
      <c r="C6" s="11" t="s">
        <v>558</v>
      </c>
      <c r="D6" s="12">
        <v>159</v>
      </c>
      <c r="E6" s="13">
        <f>D6*0.2</f>
        <v>31.8</v>
      </c>
      <c r="F6" s="17">
        <v>87.63</v>
      </c>
      <c r="G6" s="14">
        <f>F6*0.5</f>
        <v>43.815</v>
      </c>
      <c r="H6" s="14">
        <f>E6+G6</f>
        <v>75.615</v>
      </c>
    </row>
    <row r="7" s="1" customFormat="1" ht="40" customHeight="1" spans="1:8">
      <c r="A7" s="10">
        <v>5</v>
      </c>
      <c r="B7" s="11" t="s">
        <v>559</v>
      </c>
      <c r="C7" s="11" t="s">
        <v>560</v>
      </c>
      <c r="D7" s="12">
        <v>164.5</v>
      </c>
      <c r="E7" s="13">
        <f>D7*0.2</f>
        <v>32.9</v>
      </c>
      <c r="F7" s="16">
        <v>84.03</v>
      </c>
      <c r="G7" s="14">
        <f>F7*0.5</f>
        <v>42.015</v>
      </c>
      <c r="H7" s="14">
        <f>E7+G7</f>
        <v>74.915</v>
      </c>
    </row>
    <row r="8" s="1" customFormat="1" ht="40" customHeight="1" spans="1:8">
      <c r="A8" s="10">
        <v>6</v>
      </c>
      <c r="B8" s="11" t="s">
        <v>561</v>
      </c>
      <c r="C8" s="11" t="s">
        <v>562</v>
      </c>
      <c r="D8" s="12">
        <v>169</v>
      </c>
      <c r="E8" s="13">
        <f>D8*0.2</f>
        <v>33.8</v>
      </c>
      <c r="F8" s="15">
        <v>81.63</v>
      </c>
      <c r="G8" s="14">
        <f>F8*0.5</f>
        <v>40.815</v>
      </c>
      <c r="H8" s="14">
        <f>E8+G8</f>
        <v>74.615</v>
      </c>
    </row>
    <row r="9" ht="40" customHeight="1" spans="1:8">
      <c r="A9" s="10">
        <v>7</v>
      </c>
      <c r="B9" s="11" t="s">
        <v>563</v>
      </c>
      <c r="C9" s="11" t="s">
        <v>564</v>
      </c>
      <c r="D9" s="12">
        <v>163.5</v>
      </c>
      <c r="E9" s="13">
        <f>D9*0.2</f>
        <v>32.7</v>
      </c>
      <c r="F9" s="18">
        <v>83.3</v>
      </c>
      <c r="G9" s="14">
        <f>F9*0.5</f>
        <v>41.65</v>
      </c>
      <c r="H9" s="14">
        <f>E9+G9</f>
        <v>74.35</v>
      </c>
    </row>
    <row r="10" ht="40" customHeight="1" spans="1:8">
      <c r="A10" s="10">
        <v>8</v>
      </c>
      <c r="B10" s="11" t="s">
        <v>565</v>
      </c>
      <c r="C10" s="11" t="s">
        <v>566</v>
      </c>
      <c r="D10" s="12">
        <v>151</v>
      </c>
      <c r="E10" s="13">
        <f>D10*0.2</f>
        <v>30.2</v>
      </c>
      <c r="F10" s="17">
        <v>88.2</v>
      </c>
      <c r="G10" s="14">
        <f>F10*0.5</f>
        <v>44.1</v>
      </c>
      <c r="H10" s="14">
        <f>E10+G10</f>
        <v>74.3</v>
      </c>
    </row>
    <row r="11" ht="40" customHeight="1" spans="1:8">
      <c r="A11" s="10">
        <v>9</v>
      </c>
      <c r="B11" s="11" t="s">
        <v>567</v>
      </c>
      <c r="C11" s="11" t="s">
        <v>568</v>
      </c>
      <c r="D11" s="12">
        <v>155.5</v>
      </c>
      <c r="E11" s="13">
        <f>D11*0.2</f>
        <v>31.1</v>
      </c>
      <c r="F11" s="17">
        <v>82.47</v>
      </c>
      <c r="G11" s="14">
        <f>F11*0.5</f>
        <v>41.235</v>
      </c>
      <c r="H11" s="14">
        <f>E11+G11</f>
        <v>72.335</v>
      </c>
    </row>
    <row r="12" ht="40" customHeight="1" spans="1:8">
      <c r="A12" s="10">
        <v>10</v>
      </c>
      <c r="B12" s="11" t="s">
        <v>569</v>
      </c>
      <c r="C12" s="11" t="s">
        <v>570</v>
      </c>
      <c r="D12" s="12">
        <v>156.5</v>
      </c>
      <c r="E12" s="13">
        <f>D12*0.2</f>
        <v>31.3</v>
      </c>
      <c r="F12" s="17">
        <v>0</v>
      </c>
      <c r="G12" s="14">
        <f>F12*0.5</f>
        <v>0</v>
      </c>
      <c r="H12" s="14">
        <f>E12+G12</f>
        <v>31.3</v>
      </c>
    </row>
    <row r="13" ht="40" customHeight="1" spans="1:8">
      <c r="A13" s="10">
        <v>11</v>
      </c>
      <c r="B13" s="11" t="s">
        <v>571</v>
      </c>
      <c r="C13" s="11" t="s">
        <v>572</v>
      </c>
      <c r="D13" s="12">
        <v>142.5</v>
      </c>
      <c r="E13" s="13">
        <f>D13*0.2</f>
        <v>28.5</v>
      </c>
      <c r="F13" s="17">
        <v>0</v>
      </c>
      <c r="G13" s="14">
        <f>F13*0.5</f>
        <v>0</v>
      </c>
      <c r="H13" s="14">
        <f>E13+G13</f>
        <v>28.5</v>
      </c>
    </row>
  </sheetData>
  <sortState ref="A3:H13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K7" sqref="K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573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574</v>
      </c>
      <c r="C3" s="11" t="s">
        <v>575</v>
      </c>
      <c r="D3" s="12">
        <v>208</v>
      </c>
      <c r="E3" s="13">
        <f>D3*0.2</f>
        <v>41.6</v>
      </c>
      <c r="F3" s="14">
        <v>87.43</v>
      </c>
      <c r="G3" s="14">
        <f>F3*0.5</f>
        <v>43.715</v>
      </c>
      <c r="H3" s="14">
        <f>E3+G3</f>
        <v>85.315</v>
      </c>
    </row>
    <row r="4" s="1" customFormat="1" ht="40" customHeight="1" spans="1:8">
      <c r="A4" s="10">
        <v>2</v>
      </c>
      <c r="B4" s="11" t="s">
        <v>576</v>
      </c>
      <c r="C4" s="11" t="s">
        <v>577</v>
      </c>
      <c r="D4" s="12">
        <v>207.5</v>
      </c>
      <c r="E4" s="13">
        <f>D4*0.2</f>
        <v>41.5</v>
      </c>
      <c r="F4" s="14">
        <v>86</v>
      </c>
      <c r="G4" s="14">
        <f>F4*0.5</f>
        <v>43</v>
      </c>
      <c r="H4" s="14">
        <f>E4+G4</f>
        <v>84.5</v>
      </c>
    </row>
    <row r="5" s="1" customFormat="1" ht="40" customHeight="1" spans="1:8">
      <c r="A5" s="10">
        <v>3</v>
      </c>
      <c r="B5" s="11" t="s">
        <v>578</v>
      </c>
      <c r="C5" s="11" t="s">
        <v>579</v>
      </c>
      <c r="D5" s="12">
        <v>200.5</v>
      </c>
      <c r="E5" s="13">
        <f>D5*0.2</f>
        <v>40.1</v>
      </c>
      <c r="F5" s="14">
        <v>85.03</v>
      </c>
      <c r="G5" s="14">
        <f>F5*0.5</f>
        <v>42.515</v>
      </c>
      <c r="H5" s="14">
        <f>E5+G5</f>
        <v>82.615</v>
      </c>
    </row>
    <row r="6" s="1" customFormat="1" ht="40" customHeight="1" spans="1:8">
      <c r="A6" s="10">
        <v>4</v>
      </c>
      <c r="B6" s="11" t="s">
        <v>580</v>
      </c>
      <c r="C6" s="11" t="s">
        <v>581</v>
      </c>
      <c r="D6" s="12">
        <v>199</v>
      </c>
      <c r="E6" s="13">
        <f>D6*0.2</f>
        <v>39.8</v>
      </c>
      <c r="F6" s="14">
        <v>85.3</v>
      </c>
      <c r="G6" s="14">
        <f>F6*0.5</f>
        <v>42.65</v>
      </c>
      <c r="H6" s="14">
        <f>E6+G6</f>
        <v>82.45</v>
      </c>
    </row>
    <row r="7" s="1" customFormat="1" ht="40" customHeight="1" spans="1:8">
      <c r="A7" s="10">
        <v>5</v>
      </c>
      <c r="B7" s="11" t="s">
        <v>582</v>
      </c>
      <c r="C7" s="11" t="s">
        <v>583</v>
      </c>
      <c r="D7" s="12">
        <v>200.5</v>
      </c>
      <c r="E7" s="13">
        <f>D7*0.2</f>
        <v>40.1</v>
      </c>
      <c r="F7" s="14">
        <v>83.63</v>
      </c>
      <c r="G7" s="14">
        <f>F7*0.5</f>
        <v>41.815</v>
      </c>
      <c r="H7" s="14">
        <f>E7+G7</f>
        <v>81.915</v>
      </c>
    </row>
    <row r="8" s="1" customFormat="1" ht="40" customHeight="1" spans="1:8">
      <c r="A8" s="10">
        <v>6</v>
      </c>
      <c r="B8" s="11" t="s">
        <v>584</v>
      </c>
      <c r="C8" s="11" t="s">
        <v>585</v>
      </c>
      <c r="D8" s="12">
        <v>192.5</v>
      </c>
      <c r="E8" s="13">
        <f>D8*0.2</f>
        <v>38.5</v>
      </c>
      <c r="F8" s="14">
        <v>86.63</v>
      </c>
      <c r="G8" s="14">
        <f>F8*0.5</f>
        <v>43.315</v>
      </c>
      <c r="H8" s="14">
        <f>E8+G8</f>
        <v>81.815</v>
      </c>
    </row>
    <row r="9" ht="40" customHeight="1" spans="1:8">
      <c r="A9" s="10">
        <v>7</v>
      </c>
      <c r="B9" s="11" t="s">
        <v>586</v>
      </c>
      <c r="C9" s="11" t="s">
        <v>587</v>
      </c>
      <c r="D9" s="12">
        <v>177.5</v>
      </c>
      <c r="E9" s="13">
        <f>D9*0.2</f>
        <v>35.5</v>
      </c>
      <c r="F9" s="14">
        <v>85.57</v>
      </c>
      <c r="G9" s="14">
        <f>F9*0.5</f>
        <v>42.785</v>
      </c>
      <c r="H9" s="14">
        <f>E9+G9</f>
        <v>78.285</v>
      </c>
    </row>
    <row r="10" ht="40" customHeight="1" spans="1:8">
      <c r="A10" s="10">
        <v>8</v>
      </c>
      <c r="B10" s="11" t="s">
        <v>588</v>
      </c>
      <c r="C10" s="11" t="s">
        <v>589</v>
      </c>
      <c r="D10" s="12">
        <v>172</v>
      </c>
      <c r="E10" s="13">
        <f>D10*0.2</f>
        <v>34.4</v>
      </c>
      <c r="F10" s="14">
        <v>82.33</v>
      </c>
      <c r="G10" s="14">
        <f>F10*0.5</f>
        <v>41.165</v>
      </c>
      <c r="H10" s="14">
        <f>E10+G10</f>
        <v>75.565</v>
      </c>
    </row>
    <row r="11" ht="40" customHeight="1" spans="1:8">
      <c r="A11" s="10">
        <v>9</v>
      </c>
      <c r="B11" s="11" t="s">
        <v>590</v>
      </c>
      <c r="C11" s="11" t="s">
        <v>591</v>
      </c>
      <c r="D11" s="12">
        <v>166</v>
      </c>
      <c r="E11" s="13">
        <f>D11*0.2</f>
        <v>33.2</v>
      </c>
      <c r="F11" s="14">
        <v>84.33</v>
      </c>
      <c r="G11" s="14">
        <f>F11*0.5</f>
        <v>42.165</v>
      </c>
      <c r="H11" s="14">
        <f>E11+G11</f>
        <v>75.365</v>
      </c>
    </row>
    <row r="12" ht="40" customHeight="1" spans="1:8">
      <c r="A12" s="10">
        <v>10</v>
      </c>
      <c r="B12" s="11" t="s">
        <v>592</v>
      </c>
      <c r="C12" s="11" t="s">
        <v>593</v>
      </c>
      <c r="D12" s="12">
        <v>164.5</v>
      </c>
      <c r="E12" s="14">
        <f>D12*0.2</f>
        <v>32.9</v>
      </c>
      <c r="F12" s="14">
        <v>84.57</v>
      </c>
      <c r="G12" s="14">
        <f>F12*0.5</f>
        <v>42.285</v>
      </c>
      <c r="H12" s="14">
        <f>E12+G12</f>
        <v>75.185</v>
      </c>
    </row>
    <row r="13" ht="40" customHeight="1" spans="1:8">
      <c r="A13" s="10">
        <v>11</v>
      </c>
      <c r="B13" s="11" t="s">
        <v>594</v>
      </c>
      <c r="C13" s="11" t="s">
        <v>595</v>
      </c>
      <c r="D13" s="12">
        <v>167.5</v>
      </c>
      <c r="E13" s="14">
        <f>D13*0.2</f>
        <v>33.5</v>
      </c>
      <c r="F13" s="14">
        <v>81.53</v>
      </c>
      <c r="G13" s="14">
        <f>F13*0.5</f>
        <v>40.765</v>
      </c>
      <c r="H13" s="14">
        <f>E13+G13</f>
        <v>74.265</v>
      </c>
    </row>
    <row r="14" ht="40" customHeight="1" spans="1:8">
      <c r="A14" s="10">
        <v>12</v>
      </c>
      <c r="B14" s="11" t="s">
        <v>596</v>
      </c>
      <c r="C14" s="11" t="s">
        <v>597</v>
      </c>
      <c r="D14" s="12">
        <v>178</v>
      </c>
      <c r="E14" s="14">
        <f>D14*0.2</f>
        <v>35.6</v>
      </c>
      <c r="F14" s="14">
        <v>0</v>
      </c>
      <c r="G14" s="14">
        <f>F14*0.5</f>
        <v>0</v>
      </c>
      <c r="H14" s="14">
        <f>E14+G14</f>
        <v>35.6</v>
      </c>
    </row>
    <row r="15" ht="40" customHeight="1" spans="1:8">
      <c r="A15" s="10">
        <v>13</v>
      </c>
      <c r="B15" s="11" t="s">
        <v>598</v>
      </c>
      <c r="C15" s="11" t="s">
        <v>599</v>
      </c>
      <c r="D15" s="12">
        <v>163</v>
      </c>
      <c r="E15" s="14">
        <f>D15*0.2</f>
        <v>32.6</v>
      </c>
      <c r="F15" s="14">
        <v>0</v>
      </c>
      <c r="G15" s="14">
        <f>F15*0.5</f>
        <v>0</v>
      </c>
      <c r="H15" s="14">
        <f>E15+G15</f>
        <v>32.6</v>
      </c>
    </row>
  </sheetData>
  <sortState ref="A3:H15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0" zoomScaleNormal="110" workbookViewId="0">
      <selection activeCell="R11" sqref="R11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600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601</v>
      </c>
      <c r="C3" s="11" t="s">
        <v>602</v>
      </c>
      <c r="D3" s="12">
        <v>168</v>
      </c>
      <c r="E3" s="13">
        <f>D3*0.2</f>
        <v>33.6</v>
      </c>
      <c r="F3" s="14">
        <v>85</v>
      </c>
      <c r="G3" s="14">
        <f>F3*0.5</f>
        <v>42.5</v>
      </c>
      <c r="H3" s="14">
        <f>E3+G3</f>
        <v>76.1</v>
      </c>
    </row>
    <row r="4" s="1" customFormat="1" ht="40" customHeight="1" spans="1:8">
      <c r="A4" s="10">
        <v>2</v>
      </c>
      <c r="B4" s="11" t="s">
        <v>603</v>
      </c>
      <c r="C4" s="11" t="s">
        <v>604</v>
      </c>
      <c r="D4" s="12">
        <v>167</v>
      </c>
      <c r="E4" s="13">
        <f>D4*0.2</f>
        <v>33.4</v>
      </c>
      <c r="F4" s="14">
        <v>82.37</v>
      </c>
      <c r="G4" s="14">
        <f>F4*0.5</f>
        <v>41.185</v>
      </c>
      <c r="H4" s="14">
        <f>E4+G4</f>
        <v>74.585</v>
      </c>
    </row>
    <row r="5" s="1" customFormat="1" ht="40" customHeight="1" spans="1:8">
      <c r="A5" s="10">
        <v>3</v>
      </c>
      <c r="B5" s="11" t="s">
        <v>605</v>
      </c>
      <c r="C5" s="11" t="s">
        <v>606</v>
      </c>
      <c r="D5" s="12">
        <v>158.5</v>
      </c>
      <c r="E5" s="13">
        <f>D5*0.2</f>
        <v>31.7</v>
      </c>
      <c r="F5" s="15">
        <v>82.67</v>
      </c>
      <c r="G5" s="14">
        <f>F5*0.5</f>
        <v>41.335</v>
      </c>
      <c r="H5" s="14">
        <f>E5+G5</f>
        <v>73.035</v>
      </c>
    </row>
    <row r="6" s="1" customFormat="1" ht="40" customHeight="1" spans="1:8">
      <c r="A6" s="10">
        <v>4</v>
      </c>
      <c r="B6" s="11" t="s">
        <v>607</v>
      </c>
      <c r="C6" s="11" t="s">
        <v>608</v>
      </c>
      <c r="D6" s="12">
        <v>144</v>
      </c>
      <c r="E6" s="13">
        <f>D6*0.2</f>
        <v>28.8</v>
      </c>
      <c r="F6" s="15">
        <v>84.47</v>
      </c>
      <c r="G6" s="14">
        <f>F6*0.5</f>
        <v>42.235</v>
      </c>
      <c r="H6" s="14">
        <f>E6+G6</f>
        <v>71.035</v>
      </c>
    </row>
    <row r="7" s="1" customFormat="1" ht="40" customHeight="1" spans="1:8">
      <c r="A7" s="10">
        <v>5</v>
      </c>
      <c r="B7" s="11" t="s">
        <v>609</v>
      </c>
      <c r="C7" s="11" t="s">
        <v>610</v>
      </c>
      <c r="D7" s="12">
        <v>142.5</v>
      </c>
      <c r="E7" s="13">
        <f>D7*0.2</f>
        <v>28.5</v>
      </c>
      <c r="F7" s="14">
        <v>85</v>
      </c>
      <c r="G7" s="14">
        <f>F7*0.5</f>
        <v>42.5</v>
      </c>
      <c r="H7" s="14">
        <f>E7+G7</f>
        <v>71</v>
      </c>
    </row>
    <row r="8" s="1" customFormat="1" ht="40" customHeight="1" spans="1:8">
      <c r="A8" s="10">
        <v>6</v>
      </c>
      <c r="B8" s="11" t="s">
        <v>611</v>
      </c>
      <c r="C8" s="11" t="s">
        <v>612</v>
      </c>
      <c r="D8" s="12">
        <v>153.5</v>
      </c>
      <c r="E8" s="13">
        <f>D8*0.2</f>
        <v>30.7</v>
      </c>
      <c r="F8" s="14">
        <v>80.3</v>
      </c>
      <c r="G8" s="14">
        <f>F8*0.5</f>
        <v>40.15</v>
      </c>
      <c r="H8" s="14">
        <f>E8+G8</f>
        <v>70.85</v>
      </c>
    </row>
    <row r="9" ht="40" customHeight="1" spans="1:8">
      <c r="A9" s="10">
        <v>7</v>
      </c>
      <c r="B9" s="11" t="s">
        <v>613</v>
      </c>
      <c r="C9" s="11" t="s">
        <v>614</v>
      </c>
      <c r="D9" s="12">
        <v>134.5</v>
      </c>
      <c r="E9" s="13">
        <f>D9*0.2</f>
        <v>26.9</v>
      </c>
      <c r="F9" s="14">
        <v>84.23</v>
      </c>
      <c r="G9" s="14">
        <f>F9*0.5</f>
        <v>42.115</v>
      </c>
      <c r="H9" s="14">
        <f>E9+G9</f>
        <v>69.015</v>
      </c>
    </row>
    <row r="10" ht="40" customHeight="1" spans="1:8">
      <c r="A10" s="10">
        <v>8</v>
      </c>
      <c r="B10" s="11" t="s">
        <v>615</v>
      </c>
      <c r="C10" s="11" t="s">
        <v>616</v>
      </c>
      <c r="D10" s="12">
        <v>113</v>
      </c>
      <c r="E10" s="13">
        <f>D10*0.2</f>
        <v>22.6</v>
      </c>
      <c r="F10" s="15">
        <v>81.73</v>
      </c>
      <c r="G10" s="14">
        <f>F10*0.5</f>
        <v>40.865</v>
      </c>
      <c r="H10" s="14">
        <f>E10+G10</f>
        <v>63.465</v>
      </c>
    </row>
    <row r="11" ht="40" customHeight="1" spans="1:8">
      <c r="A11" s="10">
        <v>9</v>
      </c>
      <c r="B11" s="11" t="s">
        <v>617</v>
      </c>
      <c r="C11" s="11" t="s">
        <v>618</v>
      </c>
      <c r="D11" s="12">
        <v>108</v>
      </c>
      <c r="E11" s="13">
        <f>D11*0.2</f>
        <v>21.6</v>
      </c>
      <c r="F11" s="14">
        <v>83.67</v>
      </c>
      <c r="G11" s="14">
        <f>F11*0.5</f>
        <v>41.835</v>
      </c>
      <c r="H11" s="14">
        <f>E11+G11</f>
        <v>63.435</v>
      </c>
    </row>
    <row r="12" ht="40" customHeight="1" spans="1:8">
      <c r="A12" s="10">
        <v>10</v>
      </c>
      <c r="B12" s="11" t="s">
        <v>619</v>
      </c>
      <c r="C12" s="11" t="s">
        <v>620</v>
      </c>
      <c r="D12" s="12">
        <v>105</v>
      </c>
      <c r="E12" s="14">
        <f>D12*0.2</f>
        <v>21</v>
      </c>
      <c r="F12" s="14">
        <v>78.97</v>
      </c>
      <c r="G12" s="14">
        <f>F12*0.5</f>
        <v>39.485</v>
      </c>
      <c r="H12" s="14">
        <f>E12+G12</f>
        <v>60.485</v>
      </c>
    </row>
    <row r="13" ht="40" customHeight="1" spans="1:8">
      <c r="A13" s="10">
        <v>11</v>
      </c>
      <c r="B13" s="11" t="s">
        <v>621</v>
      </c>
      <c r="C13" s="11" t="s">
        <v>622</v>
      </c>
      <c r="D13" s="12">
        <v>148.5</v>
      </c>
      <c r="E13" s="14">
        <f>D13*0.2</f>
        <v>29.7</v>
      </c>
      <c r="F13" s="14">
        <v>0</v>
      </c>
      <c r="G13" s="14">
        <f>F13*0.5</f>
        <v>0</v>
      </c>
      <c r="H13" s="14">
        <f>E13+G13</f>
        <v>29.7</v>
      </c>
    </row>
  </sheetData>
  <sortState ref="A3:H13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6" sqref="L6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2"/>
    <col min="7" max="7" width="11.75" customWidth="1"/>
    <col min="8" max="8" width="12.8833333333333" customWidth="1"/>
  </cols>
  <sheetData>
    <row r="1" ht="61" customHeight="1" spans="1:8">
      <c r="A1" s="3" t="s">
        <v>623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>
        <v>1</v>
      </c>
      <c r="B3" s="11" t="s">
        <v>624</v>
      </c>
      <c r="C3" s="11" t="s">
        <v>625</v>
      </c>
      <c r="D3" s="12">
        <v>190.5</v>
      </c>
      <c r="E3" s="13">
        <f t="shared" ref="E3:E13" si="0">D3*0.2</f>
        <v>38.1</v>
      </c>
      <c r="F3" s="14">
        <v>85.27</v>
      </c>
      <c r="G3" s="14">
        <f t="shared" ref="G3:G13" si="1">F3*0.5</f>
        <v>42.635</v>
      </c>
      <c r="H3" s="14">
        <f t="shared" ref="H3:H13" si="2">E3+G3</f>
        <v>80.735</v>
      </c>
    </row>
    <row r="4" s="1" customFormat="1" ht="40" customHeight="1" spans="1:8">
      <c r="A4" s="10">
        <v>2</v>
      </c>
      <c r="B4" s="11" t="s">
        <v>626</v>
      </c>
      <c r="C4" s="11" t="s">
        <v>627</v>
      </c>
      <c r="D4" s="12">
        <v>172</v>
      </c>
      <c r="E4" s="13">
        <f>D4*0.2</f>
        <v>34.4</v>
      </c>
      <c r="F4" s="14">
        <v>85.1</v>
      </c>
      <c r="G4" s="14">
        <f>F4*0.5</f>
        <v>42.55</v>
      </c>
      <c r="H4" s="14">
        <f>E4+G4</f>
        <v>76.95</v>
      </c>
    </row>
    <row r="5" s="1" customFormat="1" ht="40" customHeight="1" spans="1:8">
      <c r="A5" s="10">
        <v>3</v>
      </c>
      <c r="B5" s="11" t="s">
        <v>628</v>
      </c>
      <c r="C5" s="11" t="s">
        <v>629</v>
      </c>
      <c r="D5" s="12">
        <v>176</v>
      </c>
      <c r="E5" s="13">
        <f>D5*0.2</f>
        <v>35.2</v>
      </c>
      <c r="F5" s="14">
        <v>83.43</v>
      </c>
      <c r="G5" s="14">
        <f>F5*0.5</f>
        <v>41.715</v>
      </c>
      <c r="H5" s="14">
        <f>E5+G5</f>
        <v>76.915</v>
      </c>
    </row>
    <row r="6" s="1" customFormat="1" ht="40" customHeight="1" spans="1:8">
      <c r="A6" s="10">
        <v>4</v>
      </c>
      <c r="B6" s="11" t="s">
        <v>630</v>
      </c>
      <c r="C6" s="11" t="s">
        <v>631</v>
      </c>
      <c r="D6" s="12">
        <v>158</v>
      </c>
      <c r="E6" s="13">
        <f>D6*0.2</f>
        <v>31.6</v>
      </c>
      <c r="F6" s="14">
        <v>86.03</v>
      </c>
      <c r="G6" s="14">
        <f>F6*0.5</f>
        <v>43.015</v>
      </c>
      <c r="H6" s="14">
        <f>E6+G6</f>
        <v>74.615</v>
      </c>
    </row>
    <row r="7" s="1" customFormat="1" ht="40" customHeight="1" spans="1:8">
      <c r="A7" s="10">
        <v>5</v>
      </c>
      <c r="B7" s="11" t="s">
        <v>632</v>
      </c>
      <c r="C7" s="11" t="s">
        <v>633</v>
      </c>
      <c r="D7" s="12">
        <v>164</v>
      </c>
      <c r="E7" s="13">
        <f>D7*0.2</f>
        <v>32.8</v>
      </c>
      <c r="F7" s="14">
        <v>82.93</v>
      </c>
      <c r="G7" s="14">
        <f>F7*0.5</f>
        <v>41.465</v>
      </c>
      <c r="H7" s="14">
        <f>E7+G7</f>
        <v>74.265</v>
      </c>
    </row>
    <row r="8" s="1" customFormat="1" ht="40" customHeight="1" spans="1:8">
      <c r="A8" s="10">
        <v>6</v>
      </c>
      <c r="B8" s="11" t="s">
        <v>634</v>
      </c>
      <c r="C8" s="11" t="s">
        <v>635</v>
      </c>
      <c r="D8" s="12">
        <v>151.5</v>
      </c>
      <c r="E8" s="13">
        <f t="shared" si="0"/>
        <v>30.3</v>
      </c>
      <c r="F8" s="14">
        <v>85.6</v>
      </c>
      <c r="G8" s="14">
        <f t="shared" si="1"/>
        <v>42.8</v>
      </c>
      <c r="H8" s="14">
        <f t="shared" si="2"/>
        <v>73.1</v>
      </c>
    </row>
    <row r="9" ht="40" customHeight="1" spans="1:8">
      <c r="A9" s="10">
        <v>7</v>
      </c>
      <c r="B9" s="11" t="s">
        <v>636</v>
      </c>
      <c r="C9" s="11" t="s">
        <v>637</v>
      </c>
      <c r="D9" s="12">
        <v>147.5</v>
      </c>
      <c r="E9" s="13">
        <f t="shared" si="0"/>
        <v>29.5</v>
      </c>
      <c r="F9" s="14">
        <v>84.63</v>
      </c>
      <c r="G9" s="14">
        <f t="shared" si="1"/>
        <v>42.315</v>
      </c>
      <c r="H9" s="14">
        <f t="shared" si="2"/>
        <v>71.815</v>
      </c>
    </row>
    <row r="10" ht="40" customHeight="1" spans="1:8">
      <c r="A10" s="10">
        <v>8</v>
      </c>
      <c r="B10" s="11" t="s">
        <v>638</v>
      </c>
      <c r="C10" s="11" t="s">
        <v>639</v>
      </c>
      <c r="D10" s="12">
        <v>144.5</v>
      </c>
      <c r="E10" s="13">
        <f t="shared" si="0"/>
        <v>28.9</v>
      </c>
      <c r="F10" s="14">
        <v>84.63</v>
      </c>
      <c r="G10" s="14">
        <f t="shared" si="1"/>
        <v>42.315</v>
      </c>
      <c r="H10" s="14">
        <f t="shared" si="2"/>
        <v>71.215</v>
      </c>
    </row>
    <row r="11" ht="40" customHeight="1" spans="1:8">
      <c r="A11" s="10">
        <v>9</v>
      </c>
      <c r="B11" s="11" t="s">
        <v>640</v>
      </c>
      <c r="C11" s="11" t="s">
        <v>641</v>
      </c>
      <c r="D11" s="12">
        <v>140</v>
      </c>
      <c r="E11" s="13">
        <f t="shared" si="0"/>
        <v>28</v>
      </c>
      <c r="F11" s="14">
        <v>84.5</v>
      </c>
      <c r="G11" s="14">
        <f t="shared" si="1"/>
        <v>42.25</v>
      </c>
      <c r="H11" s="14">
        <f t="shared" si="2"/>
        <v>70.25</v>
      </c>
    </row>
    <row r="12" ht="40" customHeight="1" spans="1:8">
      <c r="A12" s="10">
        <v>10</v>
      </c>
      <c r="B12" s="11" t="s">
        <v>642</v>
      </c>
      <c r="C12" s="11" t="s">
        <v>643</v>
      </c>
      <c r="D12" s="12">
        <v>140</v>
      </c>
      <c r="E12" s="13">
        <f t="shared" si="0"/>
        <v>28</v>
      </c>
      <c r="F12" s="14">
        <v>0</v>
      </c>
      <c r="G12" s="14">
        <f t="shared" si="1"/>
        <v>0</v>
      </c>
      <c r="H12" s="14">
        <f t="shared" si="2"/>
        <v>28</v>
      </c>
    </row>
  </sheetData>
  <sortState ref="A3:H12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I4" sqref="I4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26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27</v>
      </c>
      <c r="C3" s="11" t="s">
        <v>28</v>
      </c>
      <c r="D3" s="12">
        <v>209.5</v>
      </c>
      <c r="E3" s="14">
        <f>D3*0.2</f>
        <v>41.9</v>
      </c>
      <c r="F3" s="14">
        <v>87.83</v>
      </c>
      <c r="G3" s="14">
        <f>F3*0.5</f>
        <v>43.915</v>
      </c>
      <c r="H3" s="14">
        <f>E3+G3</f>
        <v>85.815</v>
      </c>
    </row>
    <row r="4" s="1" customFormat="1" ht="40" customHeight="1" spans="1:8">
      <c r="A4" s="20">
        <v>2</v>
      </c>
      <c r="B4" s="11" t="s">
        <v>29</v>
      </c>
      <c r="C4" s="21" t="s">
        <v>30</v>
      </c>
      <c r="D4" s="12">
        <v>208</v>
      </c>
      <c r="E4" s="14">
        <f>D4*0.2</f>
        <v>41.6</v>
      </c>
      <c r="F4" s="14">
        <v>85.37</v>
      </c>
      <c r="G4" s="14">
        <f>F4*0.5</f>
        <v>42.685</v>
      </c>
      <c r="H4" s="14">
        <f>E4+G4</f>
        <v>84.285</v>
      </c>
    </row>
    <row r="5" s="1" customFormat="1" ht="40" customHeight="1" spans="1:8">
      <c r="A5" s="20">
        <v>3</v>
      </c>
      <c r="B5" s="11" t="s">
        <v>31</v>
      </c>
      <c r="C5" s="11" t="s">
        <v>32</v>
      </c>
      <c r="D5" s="12">
        <v>164</v>
      </c>
      <c r="E5" s="14">
        <f>D5*0.2</f>
        <v>32.8</v>
      </c>
      <c r="F5" s="14">
        <v>0</v>
      </c>
      <c r="G5" s="14">
        <f>F5*0.5</f>
        <v>0</v>
      </c>
      <c r="H5" s="14">
        <f>E5+G5</f>
        <v>32.8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8"/>
  <sheetViews>
    <sheetView workbookViewId="0">
      <selection activeCell="A3" sqref="A3:H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33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36</v>
      </c>
      <c r="C3" s="11" t="s">
        <v>37</v>
      </c>
      <c r="D3" s="12">
        <v>201</v>
      </c>
      <c r="E3" s="14">
        <f>D3*0.16</f>
        <v>32.16</v>
      </c>
      <c r="F3" s="14">
        <v>82.1</v>
      </c>
      <c r="G3" s="14">
        <f>F3*0.6</f>
        <v>49.26</v>
      </c>
      <c r="H3" s="14">
        <f>E3+G3</f>
        <v>81.42</v>
      </c>
    </row>
    <row r="4" s="1" customFormat="1" ht="40" customHeight="1" spans="1:8">
      <c r="A4" s="20">
        <v>2</v>
      </c>
      <c r="B4" s="11" t="s">
        <v>38</v>
      </c>
      <c r="C4" s="11" t="s">
        <v>39</v>
      </c>
      <c r="D4" s="12">
        <v>200</v>
      </c>
      <c r="E4" s="14">
        <f>D4*0.16</f>
        <v>32</v>
      </c>
      <c r="F4" s="14">
        <v>81.33</v>
      </c>
      <c r="G4" s="14">
        <f>F4*0.6</f>
        <v>48.798</v>
      </c>
      <c r="H4" s="14">
        <f>E4+G4</f>
        <v>80.798</v>
      </c>
    </row>
    <row r="5" s="1" customFormat="1" ht="40" customHeight="1" spans="1:8">
      <c r="A5" s="20">
        <v>3</v>
      </c>
      <c r="B5" s="11" t="s">
        <v>40</v>
      </c>
      <c r="C5" s="11" t="s">
        <v>41</v>
      </c>
      <c r="D5" s="12">
        <v>193</v>
      </c>
      <c r="E5" s="14">
        <f>D5*0.16</f>
        <v>30.88</v>
      </c>
      <c r="F5" s="15">
        <v>82.57</v>
      </c>
      <c r="G5" s="14">
        <f>F5*0.6</f>
        <v>49.542</v>
      </c>
      <c r="H5" s="14">
        <f>E5+G5</f>
        <v>80.422</v>
      </c>
    </row>
    <row r="6" s="1" customFormat="1" ht="40" customHeight="1" spans="1:8">
      <c r="A6" s="20">
        <v>4</v>
      </c>
      <c r="B6" s="11" t="s">
        <v>42</v>
      </c>
      <c r="C6" s="11" t="s">
        <v>43</v>
      </c>
      <c r="D6" s="12">
        <v>193</v>
      </c>
      <c r="E6" s="14">
        <f>D6*0.16</f>
        <v>30.88</v>
      </c>
      <c r="F6" s="15">
        <v>82.27</v>
      </c>
      <c r="G6" s="14">
        <f>F6*0.6</f>
        <v>49.362</v>
      </c>
      <c r="H6" s="14">
        <f>E6+G6</f>
        <v>80.242</v>
      </c>
    </row>
    <row r="7" s="1" customFormat="1" ht="40" customHeight="1" spans="1:8">
      <c r="A7" s="20">
        <v>5</v>
      </c>
      <c r="B7" s="11" t="s">
        <v>44</v>
      </c>
      <c r="C7" s="11" t="s">
        <v>45</v>
      </c>
      <c r="D7" s="12">
        <v>191.5</v>
      </c>
      <c r="E7" s="14">
        <f>D7*0.16</f>
        <v>30.64</v>
      </c>
      <c r="F7" s="15">
        <v>82.17</v>
      </c>
      <c r="G7" s="14">
        <f>F7*0.6</f>
        <v>49.302</v>
      </c>
      <c r="H7" s="14">
        <f>E7+G7</f>
        <v>79.942</v>
      </c>
    </row>
    <row r="8" s="1" customFormat="1" ht="40" customHeight="1" spans="1:8">
      <c r="A8" s="20">
        <v>6</v>
      </c>
      <c r="B8" s="11" t="s">
        <v>46</v>
      </c>
      <c r="C8" s="11" t="s">
        <v>47</v>
      </c>
      <c r="D8" s="12">
        <v>195</v>
      </c>
      <c r="E8" s="14">
        <f>D8*0.16</f>
        <v>31.2</v>
      </c>
      <c r="F8" s="14">
        <v>80.77</v>
      </c>
      <c r="G8" s="14">
        <f>F8*0.6</f>
        <v>48.462</v>
      </c>
      <c r="H8" s="14">
        <f>E8+G8</f>
        <v>79.662</v>
      </c>
    </row>
    <row r="9" s="1" customFormat="1" ht="40" customHeight="1" spans="1:8">
      <c r="A9" s="20">
        <v>7</v>
      </c>
      <c r="B9" s="11" t="s">
        <v>48</v>
      </c>
      <c r="C9" s="11" t="s">
        <v>49</v>
      </c>
      <c r="D9" s="12">
        <v>177.5</v>
      </c>
      <c r="E9" s="14">
        <f>D9*0.16</f>
        <v>28.4</v>
      </c>
      <c r="F9" s="15">
        <v>82.77</v>
      </c>
      <c r="G9" s="14">
        <f>F9*0.6</f>
        <v>49.662</v>
      </c>
      <c r="H9" s="14">
        <f>E9+G9</f>
        <v>78.062</v>
      </c>
    </row>
    <row r="10" s="1" customFormat="1" ht="40" customHeight="1" spans="1:8">
      <c r="A10" s="20">
        <v>8</v>
      </c>
      <c r="B10" s="11" t="s">
        <v>50</v>
      </c>
      <c r="C10" s="11" t="s">
        <v>51</v>
      </c>
      <c r="D10" s="12">
        <v>171.5</v>
      </c>
      <c r="E10" s="14">
        <f>D10*0.16</f>
        <v>27.44</v>
      </c>
      <c r="F10" s="15">
        <v>81.23</v>
      </c>
      <c r="G10" s="14">
        <f>F10*0.6</f>
        <v>48.738</v>
      </c>
      <c r="H10" s="14">
        <f>E10+G10</f>
        <v>76.178</v>
      </c>
    </row>
    <row r="11" s="1" customFormat="1" ht="40" customHeight="1" spans="1:8">
      <c r="A11" s="20">
        <v>9</v>
      </c>
      <c r="B11" s="11" t="s">
        <v>52</v>
      </c>
      <c r="C11" s="11" t="s">
        <v>53</v>
      </c>
      <c r="D11" s="12">
        <v>178.5</v>
      </c>
      <c r="E11" s="14">
        <f>D11*0.16</f>
        <v>28.56</v>
      </c>
      <c r="F11" s="15">
        <v>79.2</v>
      </c>
      <c r="G11" s="14">
        <f>F11*0.6</f>
        <v>47.52</v>
      </c>
      <c r="H11" s="14">
        <f>E11+G11</f>
        <v>76.08</v>
      </c>
    </row>
    <row r="12" s="1" customFormat="1" ht="40" customHeight="1" spans="1:8">
      <c r="A12" s="20">
        <v>10</v>
      </c>
      <c r="B12" s="11" t="s">
        <v>54</v>
      </c>
      <c r="C12" s="11" t="s">
        <v>55</v>
      </c>
      <c r="D12" s="12">
        <v>175</v>
      </c>
      <c r="E12" s="14">
        <f>D12*0.16</f>
        <v>28</v>
      </c>
      <c r="F12" s="15">
        <v>79.8</v>
      </c>
      <c r="G12" s="14">
        <f>F12*0.6</f>
        <v>47.88</v>
      </c>
      <c r="H12" s="14">
        <f>E12+G12</f>
        <v>75.88</v>
      </c>
    </row>
    <row r="13" s="1" customFormat="1" ht="40" customHeight="1" spans="1:8">
      <c r="A13" s="20">
        <v>11</v>
      </c>
      <c r="B13" s="11" t="s">
        <v>56</v>
      </c>
      <c r="C13" s="11" t="s">
        <v>57</v>
      </c>
      <c r="D13" s="12">
        <v>167</v>
      </c>
      <c r="E13" s="14">
        <f>D13*0.16</f>
        <v>26.72</v>
      </c>
      <c r="F13" s="15">
        <v>81.7</v>
      </c>
      <c r="G13" s="14">
        <f>F13*0.6</f>
        <v>49.02</v>
      </c>
      <c r="H13" s="14">
        <f>E13+G13</f>
        <v>75.74</v>
      </c>
    </row>
    <row r="14" s="1" customFormat="1" ht="40" customHeight="1" spans="1:8">
      <c r="A14" s="20">
        <v>12</v>
      </c>
      <c r="B14" s="11" t="s">
        <v>58</v>
      </c>
      <c r="C14" s="11" t="s">
        <v>59</v>
      </c>
      <c r="D14" s="12">
        <v>172</v>
      </c>
      <c r="E14" s="14">
        <f>D14*0.16</f>
        <v>27.52</v>
      </c>
      <c r="F14" s="15">
        <v>78.97</v>
      </c>
      <c r="G14" s="14">
        <f>F14*0.6</f>
        <v>47.382</v>
      </c>
      <c r="H14" s="14">
        <f>E14+G14</f>
        <v>74.902</v>
      </c>
    </row>
    <row r="15" s="1" customFormat="1" ht="40" customHeight="1" spans="1:8">
      <c r="A15" s="20">
        <v>13</v>
      </c>
      <c r="B15" s="11" t="s">
        <v>60</v>
      </c>
      <c r="C15" s="11" t="s">
        <v>61</v>
      </c>
      <c r="D15" s="12">
        <v>173</v>
      </c>
      <c r="E15" s="14">
        <f>D15*0.16</f>
        <v>27.68</v>
      </c>
      <c r="F15" s="15">
        <v>0</v>
      </c>
      <c r="G15" s="14">
        <f>F15*0.6</f>
        <v>0</v>
      </c>
      <c r="H15" s="14">
        <f>E15+G15</f>
        <v>27.68</v>
      </c>
    </row>
    <row r="16" s="1" customFormat="1" ht="40" customHeight="1" spans="1:8">
      <c r="A16" s="20">
        <v>14</v>
      </c>
      <c r="B16" s="11" t="s">
        <v>62</v>
      </c>
      <c r="C16" s="11" t="s">
        <v>63</v>
      </c>
      <c r="D16" s="12">
        <v>162.5</v>
      </c>
      <c r="E16" s="14">
        <f>D16*0.16</f>
        <v>26</v>
      </c>
      <c r="F16" s="15">
        <v>0</v>
      </c>
      <c r="G16" s="14">
        <f>F16*0.6</f>
        <v>0</v>
      </c>
      <c r="H16" s="14">
        <f>E16+G16</f>
        <v>26</v>
      </c>
    </row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</sheetData>
  <sortState ref="A3:H16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workbookViewId="0">
      <selection activeCell="J10" sqref="J10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64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65</v>
      </c>
      <c r="C3" s="11" t="s">
        <v>66</v>
      </c>
      <c r="D3" s="12">
        <v>143.5</v>
      </c>
      <c r="E3" s="14">
        <f>D3*0.16</f>
        <v>22.96</v>
      </c>
      <c r="F3" s="14">
        <v>83.67</v>
      </c>
      <c r="G3" s="14">
        <f>F3*0.6</f>
        <v>50.202</v>
      </c>
      <c r="H3" s="14">
        <f>E3+G3</f>
        <v>73.162</v>
      </c>
    </row>
    <row r="4" s="1" customFormat="1" ht="40" customHeight="1" spans="1:8">
      <c r="A4" s="20">
        <v>2</v>
      </c>
      <c r="B4" s="11" t="s">
        <v>67</v>
      </c>
      <c r="C4" s="11" t="s">
        <v>68</v>
      </c>
      <c r="D4" s="12">
        <v>100.5</v>
      </c>
      <c r="E4" s="14">
        <f>D4*0.16</f>
        <v>16.08</v>
      </c>
      <c r="F4" s="15">
        <v>78.33</v>
      </c>
      <c r="G4" s="14">
        <f>F4*0.6</f>
        <v>46.998</v>
      </c>
      <c r="H4" s="14">
        <f>E4+G4</f>
        <v>63.078</v>
      </c>
    </row>
    <row r="5" s="1" customFormat="1" ht="40" customHeight="1" spans="1:8">
      <c r="A5" s="20">
        <v>3</v>
      </c>
      <c r="B5" s="11" t="s">
        <v>69</v>
      </c>
      <c r="C5" s="11" t="s">
        <v>70</v>
      </c>
      <c r="D5" s="12">
        <v>99</v>
      </c>
      <c r="E5" s="14">
        <f>D5*0.16</f>
        <v>15.84</v>
      </c>
      <c r="F5" s="15">
        <v>77.7</v>
      </c>
      <c r="G5" s="14">
        <f>F5*0.6</f>
        <v>46.62</v>
      </c>
      <c r="H5" s="14">
        <f>E5+G5</f>
        <v>62.46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workbookViewId="0">
      <selection activeCell="H3" sqref="H3:H4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71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72</v>
      </c>
      <c r="C3" s="11" t="s">
        <v>73</v>
      </c>
      <c r="D3" s="12">
        <v>209.5</v>
      </c>
      <c r="E3" s="14">
        <f>D3*0.16</f>
        <v>33.52</v>
      </c>
      <c r="F3" s="14">
        <v>87.17</v>
      </c>
      <c r="G3" s="14">
        <f>F3*0.6</f>
        <v>52.302</v>
      </c>
      <c r="H3" s="14">
        <f>E3+G3</f>
        <v>85.822</v>
      </c>
    </row>
    <row r="4" s="1" customFormat="1" ht="40" customHeight="1" spans="1:8">
      <c r="A4" s="20">
        <v>2</v>
      </c>
      <c r="B4" s="11" t="s">
        <v>74</v>
      </c>
      <c r="C4" s="11" t="s">
        <v>75</v>
      </c>
      <c r="D4" s="12">
        <v>204.5</v>
      </c>
      <c r="E4" s="14">
        <f>D4*0.16</f>
        <v>32.72</v>
      </c>
      <c r="F4" s="15">
        <v>88.37</v>
      </c>
      <c r="G4" s="14">
        <f>F4*0.6</f>
        <v>53.022</v>
      </c>
      <c r="H4" s="14">
        <f>E4+G4</f>
        <v>85.742</v>
      </c>
    </row>
    <row r="5" s="1" customFormat="1" ht="40" customHeight="1" spans="1:8">
      <c r="A5" s="20">
        <v>3</v>
      </c>
      <c r="B5" s="11" t="s">
        <v>76</v>
      </c>
      <c r="C5" s="11" t="s">
        <v>77</v>
      </c>
      <c r="D5" s="12">
        <v>205</v>
      </c>
      <c r="E5" s="14">
        <f>D5*0.16</f>
        <v>32.8</v>
      </c>
      <c r="F5" s="15">
        <v>87.4</v>
      </c>
      <c r="G5" s="14">
        <f>F5*0.6</f>
        <v>52.44</v>
      </c>
      <c r="H5" s="14">
        <f>E5+G5</f>
        <v>85.24</v>
      </c>
    </row>
    <row r="6" s="1" customFormat="1" ht="40" customHeight="1" spans="1:8">
      <c r="A6" s="20">
        <v>4</v>
      </c>
      <c r="B6" s="11" t="s">
        <v>78</v>
      </c>
      <c r="C6" s="11" t="s">
        <v>79</v>
      </c>
      <c r="D6" s="12">
        <v>202.5</v>
      </c>
      <c r="E6" s="14">
        <f>D6*0.16</f>
        <v>32.4</v>
      </c>
      <c r="F6" s="15">
        <v>87.43</v>
      </c>
      <c r="G6" s="14">
        <f>F6*0.6</f>
        <v>52.458</v>
      </c>
      <c r="H6" s="14">
        <f>E6+G6</f>
        <v>84.858</v>
      </c>
    </row>
    <row r="7" s="1" customFormat="1" ht="40" customHeight="1" spans="1:8">
      <c r="A7" s="20">
        <v>5</v>
      </c>
      <c r="B7" s="11" t="s">
        <v>80</v>
      </c>
      <c r="C7" s="11" t="s">
        <v>81</v>
      </c>
      <c r="D7" s="12">
        <v>200</v>
      </c>
      <c r="E7" s="14">
        <f>D7*0.16</f>
        <v>32</v>
      </c>
      <c r="F7" s="15">
        <v>86.83</v>
      </c>
      <c r="G7" s="14">
        <f>F7*0.6</f>
        <v>52.098</v>
      </c>
      <c r="H7" s="14">
        <f>E7+G7</f>
        <v>84.098</v>
      </c>
    </row>
    <row r="8" s="1" customFormat="1" ht="40" customHeight="1" spans="1:8">
      <c r="A8" s="20">
        <v>6</v>
      </c>
      <c r="B8" s="11" t="s">
        <v>82</v>
      </c>
      <c r="C8" s="11" t="s">
        <v>83</v>
      </c>
      <c r="D8" s="12">
        <v>200.5</v>
      </c>
      <c r="E8" s="14">
        <f>D8*0.16</f>
        <v>32.08</v>
      </c>
      <c r="F8" s="15">
        <v>82.03</v>
      </c>
      <c r="G8" s="14">
        <f>F8*0.6</f>
        <v>49.218</v>
      </c>
      <c r="H8" s="14">
        <f>E8+G8</f>
        <v>81.298</v>
      </c>
    </row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</sheetData>
  <sortState ref="A3:H8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2"/>
  <sheetViews>
    <sheetView workbookViewId="0">
      <selection activeCell="J5" sqref="J5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84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34</v>
      </c>
      <c r="F2" s="9" t="s">
        <v>6</v>
      </c>
      <c r="G2" s="9" t="s">
        <v>35</v>
      </c>
      <c r="H2" s="9" t="s">
        <v>8</v>
      </c>
    </row>
    <row r="3" s="1" customFormat="1" ht="40" customHeight="1" spans="1:8">
      <c r="A3" s="20">
        <v>1</v>
      </c>
      <c r="B3" s="11" t="s">
        <v>85</v>
      </c>
      <c r="C3" s="11" t="s">
        <v>86</v>
      </c>
      <c r="D3" s="12">
        <v>183.5</v>
      </c>
      <c r="E3" s="14">
        <f>D3*0.16</f>
        <v>29.36</v>
      </c>
      <c r="F3" s="14">
        <v>83.27</v>
      </c>
      <c r="G3" s="14">
        <f>F3*0.6</f>
        <v>49.962</v>
      </c>
      <c r="H3" s="14">
        <f>E3+G3</f>
        <v>79.322</v>
      </c>
    </row>
    <row r="4" s="1" customFormat="1" ht="40" customHeight="1" spans="1:8">
      <c r="A4" s="20">
        <v>2</v>
      </c>
      <c r="B4" s="11" t="s">
        <v>87</v>
      </c>
      <c r="C4" s="11" t="s">
        <v>88</v>
      </c>
      <c r="D4" s="12">
        <v>179</v>
      </c>
      <c r="E4" s="14">
        <f>D4*0.16</f>
        <v>28.64</v>
      </c>
      <c r="F4" s="15">
        <v>81.8</v>
      </c>
      <c r="G4" s="14">
        <f>F4*0.6</f>
        <v>49.08</v>
      </c>
      <c r="H4" s="14">
        <f>E4+G4</f>
        <v>77.72</v>
      </c>
    </row>
    <row r="5" s="1" customFormat="1" ht="40" customHeight="1" spans="1:8">
      <c r="A5" s="20">
        <v>3</v>
      </c>
      <c r="B5" s="11" t="s">
        <v>89</v>
      </c>
      <c r="C5" s="11" t="s">
        <v>90</v>
      </c>
      <c r="D5" s="12">
        <v>167</v>
      </c>
      <c r="E5" s="14">
        <f>D5*0.16</f>
        <v>26.72</v>
      </c>
      <c r="F5" s="15">
        <v>84.33</v>
      </c>
      <c r="G5" s="14">
        <f>F5*0.6</f>
        <v>50.598</v>
      </c>
      <c r="H5" s="14">
        <f>E5+G5</f>
        <v>77.318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L7" sqref="L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91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92</v>
      </c>
      <c r="C3" s="11" t="s">
        <v>93</v>
      </c>
      <c r="D3" s="12">
        <v>185.5</v>
      </c>
      <c r="E3" s="14">
        <f>D3*0.2</f>
        <v>37.1</v>
      </c>
      <c r="F3" s="14">
        <v>85.83</v>
      </c>
      <c r="G3" s="14">
        <f>F3*0.5</f>
        <v>42.915</v>
      </c>
      <c r="H3" s="14">
        <f>E3+G3</f>
        <v>80.015</v>
      </c>
    </row>
    <row r="4" s="1" customFormat="1" ht="40" customHeight="1" spans="1:8">
      <c r="A4" s="20">
        <v>2</v>
      </c>
      <c r="B4" s="11" t="s">
        <v>94</v>
      </c>
      <c r="C4" s="11" t="s">
        <v>95</v>
      </c>
      <c r="D4" s="12">
        <v>178.5</v>
      </c>
      <c r="E4" s="14">
        <f>D4*0.2</f>
        <v>35.7</v>
      </c>
      <c r="F4" s="14">
        <v>85.5</v>
      </c>
      <c r="G4" s="14">
        <f>F4*0.5</f>
        <v>42.75</v>
      </c>
      <c r="H4" s="14">
        <f>E4+G4</f>
        <v>78.45</v>
      </c>
    </row>
    <row r="5" s="1" customFormat="1" ht="40" customHeight="1" spans="1:8">
      <c r="A5" s="20">
        <v>3</v>
      </c>
      <c r="B5" s="11" t="s">
        <v>96</v>
      </c>
      <c r="C5" s="11" t="s">
        <v>97</v>
      </c>
      <c r="D5" s="12">
        <v>165</v>
      </c>
      <c r="E5" s="14">
        <f>D5*0.2</f>
        <v>33</v>
      </c>
      <c r="F5" s="14">
        <v>85.17</v>
      </c>
      <c r="G5" s="14">
        <f>F5*0.5</f>
        <v>42.585</v>
      </c>
      <c r="H5" s="14">
        <f>E5+G5</f>
        <v>75.585</v>
      </c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K7" sqref="K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98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20">
        <v>1</v>
      </c>
      <c r="B3" s="11" t="s">
        <v>99</v>
      </c>
      <c r="C3" s="11" t="s">
        <v>100</v>
      </c>
      <c r="D3" s="12">
        <v>177.5</v>
      </c>
      <c r="E3" s="14">
        <f>D3*0.2</f>
        <v>35.5</v>
      </c>
      <c r="F3" s="14">
        <v>84.9</v>
      </c>
      <c r="G3" s="14">
        <f>F3*0.5</f>
        <v>42.45</v>
      </c>
      <c r="H3" s="14">
        <f>E3+G3</f>
        <v>77.95</v>
      </c>
    </row>
    <row r="4" s="1" customFormat="1" ht="40" customHeight="1" spans="1:8">
      <c r="A4" s="20">
        <v>2</v>
      </c>
      <c r="B4" s="11" t="s">
        <v>101</v>
      </c>
      <c r="C4" s="21" t="s">
        <v>102</v>
      </c>
      <c r="D4" s="12">
        <v>183</v>
      </c>
      <c r="E4" s="14">
        <f>D4*0.2</f>
        <v>36.6</v>
      </c>
      <c r="F4" s="14">
        <v>82.67</v>
      </c>
      <c r="G4" s="14">
        <f>F4*0.5</f>
        <v>41.335</v>
      </c>
      <c r="H4" s="14">
        <f>E4+G4</f>
        <v>77.935</v>
      </c>
    </row>
    <row r="5" s="1" customFormat="1" ht="40" customHeight="1"/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</sheetData>
  <sortState ref="A3:H4">
    <sortCondition ref="H4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城区初中语文</vt:lpstr>
      <vt:lpstr>乐中分校初中英语</vt:lpstr>
      <vt:lpstr>乐平二中.初中道德与法治</vt:lpstr>
      <vt:lpstr>城区初中体育与健康</vt:lpstr>
      <vt:lpstr>乐平六中.限退役军人.体育与健康</vt:lpstr>
      <vt:lpstr>城区初中美术</vt:lpstr>
      <vt:lpstr>乐中分校.初中音乐</vt:lpstr>
      <vt:lpstr>城区初中历史</vt:lpstr>
      <vt:lpstr>乐平二中.初中地理</vt:lpstr>
      <vt:lpstr>城区初中化学</vt:lpstr>
      <vt:lpstr>城区初中物理</vt:lpstr>
      <vt:lpstr>高中语文.限高校应届生</vt:lpstr>
      <vt:lpstr>乐平十中.高中语文</vt:lpstr>
      <vt:lpstr>高中数学.限高校应届生</vt:lpstr>
      <vt:lpstr>十中高中数学</vt:lpstr>
      <vt:lpstr>高中英语.限高校应届生</vt:lpstr>
      <vt:lpstr>乐平十中.高中英语</vt:lpstr>
      <vt:lpstr>高中思想政治.限高校应届生</vt:lpstr>
      <vt:lpstr>十中高中思想政治</vt:lpstr>
      <vt:lpstr>高中体育与健康</vt:lpstr>
      <vt:lpstr>十中高中美术</vt:lpstr>
      <vt:lpstr>乐平十中.高中音乐</vt:lpstr>
      <vt:lpstr>高中历史.限高校应届生</vt:lpstr>
      <vt:lpstr>乐平十中.高中历史</vt:lpstr>
      <vt:lpstr>高中地理.限高校应届生</vt:lpstr>
      <vt:lpstr>乐平十中.高中地理</vt:lpstr>
      <vt:lpstr>高中化学</vt:lpstr>
      <vt:lpstr>高中物理</vt:lpstr>
      <vt:lpstr>高中生物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2023-06-09T04:30:00Z</dcterms:created>
  <dcterms:modified xsi:type="dcterms:W3CDTF">2024-07-13T12:48:11Z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C87D234067BD49B2BFF95F3F5FC2D0A0_11</vt:lpwstr>
  </property>
  <property fmtid="{D5CDD505-2E9C-101B-9397-08002B2CF9AE}" pid="3" name="KSOProductBuildVer">
    <vt:lpwstr>2052-11.1.0.12165</vt:lpwstr>
  </property>
</Properties>
</file>